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60" windowWidth="24240" windowHeight="13680"/>
  </bookViews>
  <sheets>
    <sheet name="Прайс" sheetId="1" r:id="rId1"/>
    <sheet name="Сертификаты" sheetId="5" r:id="rId2"/>
    <sheet name="Лист2" sheetId="2" state="hidden" r:id="rId3"/>
    <sheet name="Лист4" sheetId="4" state="hidden" r:id="rId4"/>
    <sheet name="1311" sheetId="3" state="hidden" r:id="rId5"/>
  </sheets>
  <definedNames>
    <definedName name="_xlnm._FilterDatabase" localSheetId="4" hidden="1">'1311'!$B$1:$M$33</definedName>
  </definedNames>
  <calcPr calcId="18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4" i="3" l="1"/>
  <c r="G4" i="3"/>
  <c r="I4" i="3"/>
  <c r="M4" i="3"/>
  <c r="E5" i="3"/>
  <c r="G5" i="3"/>
  <c r="I5" i="3"/>
  <c r="M5" i="3"/>
  <c r="E6" i="3"/>
  <c r="I6" i="3" s="1"/>
  <c r="G6" i="3"/>
  <c r="E7" i="3"/>
  <c r="G7" i="3"/>
  <c r="I7" i="3"/>
  <c r="M7" i="3"/>
  <c r="E8" i="3"/>
  <c r="G8" i="3"/>
  <c r="I8" i="3"/>
  <c r="M8" i="3"/>
  <c r="E9" i="3"/>
  <c r="I9" i="3" s="1"/>
  <c r="G9" i="3"/>
  <c r="E11" i="3"/>
  <c r="G11" i="3"/>
  <c r="I11" i="3"/>
  <c r="M11" i="3"/>
  <c r="E12" i="3"/>
  <c r="G12" i="3"/>
  <c r="I12" i="3"/>
  <c r="M12" i="3"/>
  <c r="E13" i="3"/>
  <c r="I13" i="3" s="1"/>
  <c r="G13" i="3"/>
  <c r="E14" i="3"/>
  <c r="G14" i="3"/>
  <c r="I14" i="3"/>
  <c r="M14" i="3"/>
  <c r="E15" i="3"/>
  <c r="G15" i="3"/>
  <c r="I15" i="3"/>
  <c r="M15" i="3"/>
  <c r="E16" i="3"/>
  <c r="I16" i="3" s="1"/>
  <c r="G16" i="3"/>
  <c r="E17" i="3"/>
  <c r="G17" i="3"/>
  <c r="I17" i="3"/>
  <c r="M17" i="3"/>
  <c r="E18" i="3"/>
  <c r="G18" i="3"/>
  <c r="I18" i="3"/>
  <c r="M18" i="3"/>
  <c r="E19" i="3"/>
  <c r="I19" i="3" s="1"/>
  <c r="G19" i="3"/>
  <c r="E21" i="3"/>
  <c r="G21" i="3"/>
  <c r="I21" i="3"/>
  <c r="M21" i="3"/>
  <c r="E22" i="3"/>
  <c r="G22" i="3"/>
  <c r="I22" i="3"/>
  <c r="M22" i="3"/>
  <c r="E23" i="3"/>
  <c r="I23" i="3" s="1"/>
  <c r="G23" i="3"/>
  <c r="E24" i="3"/>
  <c r="G24" i="3"/>
  <c r="I24" i="3"/>
  <c r="M24" i="3"/>
  <c r="E26" i="3"/>
  <c r="G26" i="3"/>
  <c r="I26" i="3"/>
  <c r="M26" i="3"/>
  <c r="E27" i="3"/>
  <c r="I27" i="3" s="1"/>
  <c r="G27" i="3"/>
  <c r="E29" i="3"/>
  <c r="G29" i="3"/>
  <c r="I29" i="3"/>
  <c r="M29" i="3"/>
  <c r="E30" i="3"/>
  <c r="G30" i="3"/>
  <c r="I30" i="3"/>
  <c r="M30" i="3"/>
  <c r="E32" i="3"/>
  <c r="I32" i="3" s="1"/>
  <c r="G32" i="3"/>
  <c r="E33" i="3"/>
  <c r="G33" i="3"/>
  <c r="I33" i="3"/>
  <c r="M33" i="3"/>
  <c r="M32" i="3" l="1"/>
  <c r="M27" i="3"/>
  <c r="M23" i="3"/>
  <c r="M19" i="3"/>
  <c r="M16" i="3"/>
  <c r="M13" i="3"/>
  <c r="M9" i="3"/>
  <c r="M6" i="3"/>
</calcChain>
</file>

<file path=xl/sharedStrings.xml><?xml version="1.0" encoding="utf-8"?>
<sst xmlns="http://schemas.openxmlformats.org/spreadsheetml/2006/main" count="521" uniqueCount="242">
  <si>
    <t xml:space="preserve"> </t>
    <phoneticPr fontId="0" type="noConversion"/>
  </si>
  <si>
    <t>світлодіодна лампа TGB 16Вт 6400К Т8 COB G13 1450Lm</t>
  </si>
  <si>
    <t>світлодіодна лампа TGB 9Вт 6400К Т8 COB G13 750Lm</t>
  </si>
  <si>
    <t>світлодіодна лампа</t>
  </si>
  <si>
    <t>світлодіодна панель LPS R/S 42Вт 4100K 595-595mm IP20 біла 3800Lm</t>
  </si>
  <si>
    <t>світлодіодна панель LPS R/S 36Вт 4100K 595-595mm IP20 біла 3200Lm</t>
  </si>
  <si>
    <t>світлодіодна панель</t>
  </si>
  <si>
    <t>св. світлодіодний пиловологозахищений LBW 2х36Вт ІР65 без ламп кліпса металева</t>
  </si>
  <si>
    <t>св. світлодіодний пиловологозахищений LBW 2х18Вт ІР65 без ламп кліпса металева</t>
  </si>
  <si>
    <t>світильник пиловологозахищений IP65</t>
  </si>
  <si>
    <t>св. аварійний EML LED 230S (4V1.2AH)</t>
  </si>
  <si>
    <t>св. світлодіодний LCLW 18Вт 4000K IP54 овал білий 1300Lm</t>
  </si>
  <si>
    <t>св. світлодіодний LWLW 36Вт 4000K IP20 білий 1200mm 3000Lm</t>
  </si>
  <si>
    <t>св. світлодіодний LWLW 18Вт 4000K IP20 білий 600mm 1500Lm</t>
  </si>
  <si>
    <t>світильник накладний з плафоном</t>
  </si>
  <si>
    <t>св. стельовий LSPS 18Вт 4200K IP20 накл. квад. білий 225х225mm 1350Lm</t>
  </si>
  <si>
    <t>св. стельовий LSPS 12Вт 4200K IP20 накл. квад. білий 170х170mm 840Lm</t>
  </si>
  <si>
    <t>св. стельовий LRPS 18Вт 4200K IP20 накл. круг. білий 225mm 1350Lm</t>
  </si>
  <si>
    <t>св. стельовий LRPS 12Вт 4200K IP20 накл. круг. білий 170mm 840Lm</t>
  </si>
  <si>
    <t>св. стельовий LSPR 18Вт 4200K IP20 вбуд. квад. білий 225х225mm 1350Lm</t>
  </si>
  <si>
    <t>св. стельовий LSPR 12Вт 4200K IP20 вбуд. квад. білий 170х170mm 840Lm</t>
  </si>
  <si>
    <t>св. стельовий LRPR 24Вт 4200K IP20 вбуд. круг. білий 300mm 1800Lm</t>
  </si>
  <si>
    <t>св. стельовий LRPR 18Вт 4200K IP20 вбуд. круг. білий 225mm 1350Lm</t>
  </si>
  <si>
    <t>св. стельовий LRPR 12Вт 4200K IP20 вбуд. круг. білий 170mm 840Lm</t>
  </si>
  <si>
    <t>світильник стельовий</t>
  </si>
  <si>
    <t>прожектор LFL 200Вт 6400K SMD IP65 чорний 18000Lm</t>
  </si>
  <si>
    <t>прожектор LFL 100Вт 6400K SMD IP65 чорний 8500Lm</t>
  </si>
  <si>
    <t>прожектор LFL 50Вт 6400K SMD IP65 чорний 4250Lm</t>
  </si>
  <si>
    <t>прожектор LFL 30Вт 6400K SMD IP65 чорний 2550Lm</t>
  </si>
  <si>
    <t>прожектор LFL 20Вт 6400K SMD IP65 чорний 1700Lm</t>
  </si>
  <si>
    <t>прожектор LFL 10Вт 6400K SMD IP65 чорний 850Lm</t>
  </si>
  <si>
    <t>прожектори</t>
  </si>
  <si>
    <t>об’єм,м.куб</t>
  </si>
  <si>
    <t>висота, см</t>
  </si>
  <si>
    <t>ширина, см</t>
  </si>
  <si>
    <t>довжина, см</t>
  </si>
  <si>
    <t>загальний  по заявці</t>
  </si>
  <si>
    <t>коробки</t>
  </si>
  <si>
    <t>коробок в заявці</t>
  </si>
  <si>
    <t>в коробці</t>
  </si>
  <si>
    <t>розміри коробки</t>
  </si>
  <si>
    <t>вага нетто, кг</t>
  </si>
  <si>
    <t>вага брутто, кг</t>
  </si>
  <si>
    <t>кількість,шт</t>
  </si>
  <si>
    <t>кіл-ть св. в заявці</t>
  </si>
  <si>
    <t>Назва</t>
  </si>
  <si>
    <t>LRPR.12.4200.WH</t>
  </si>
  <si>
    <t>LRPR.18.4200.WH</t>
  </si>
  <si>
    <t>LRPR.24.4200.WH</t>
  </si>
  <si>
    <t>LSPR.12.4200.WH</t>
  </si>
  <si>
    <t>LSPR.18.4200.WH</t>
  </si>
  <si>
    <t>18W</t>
  </si>
  <si>
    <t>24W</t>
  </si>
  <si>
    <t>IP20</t>
  </si>
  <si>
    <t>840Lm</t>
  </si>
  <si>
    <t>1350Lm</t>
  </si>
  <si>
    <t>1800Lm</t>
  </si>
  <si>
    <t>АРТИКУЛ</t>
  </si>
  <si>
    <t>12W</t>
  </si>
  <si>
    <t>LRPS.12.4200.WH</t>
  </si>
  <si>
    <t>LRPS.18.4200.WH</t>
  </si>
  <si>
    <t>LSPS.12.4200.WH</t>
  </si>
  <si>
    <t>LSPS.18.4200.WH</t>
  </si>
  <si>
    <t>LPS R/S.36.4100.WH</t>
  </si>
  <si>
    <t>LPS R/S.36.6400.WH</t>
  </si>
  <si>
    <t>LPS R/S.36.6400.WH.MS</t>
  </si>
  <si>
    <t>LPS R/S.42.4100.WH</t>
  </si>
  <si>
    <t>LPS R/S.42.4100.WH.MS</t>
  </si>
  <si>
    <t>LPS R/S.PR.42.4100.PMMA</t>
  </si>
  <si>
    <t>A.LPS R/S.1.трос</t>
  </si>
  <si>
    <t>A.LPS R/S.3.Mount KIT</t>
  </si>
  <si>
    <t>Аксесуар комплект кріплення тип 3 Mount KIT (рамка накладного монтажу)</t>
  </si>
  <si>
    <t>3200Lm</t>
  </si>
  <si>
    <t>3990Lm</t>
  </si>
  <si>
    <t>4200К</t>
  </si>
  <si>
    <t>4100К</t>
  </si>
  <si>
    <t>6400К</t>
  </si>
  <si>
    <t>3800Lm</t>
  </si>
  <si>
    <t>36W</t>
  </si>
  <si>
    <t>42W</t>
  </si>
  <si>
    <t>A.LPS R/S.2.клипса</t>
  </si>
  <si>
    <t>LWLW.18.4000.WH.IP20</t>
  </si>
  <si>
    <t>LWLW.36.4000.WH.IP20</t>
  </si>
  <si>
    <t>1500Lm</t>
  </si>
  <si>
    <t>3000Lm</t>
  </si>
  <si>
    <t>600mm</t>
  </si>
  <si>
    <t xml:space="preserve"> 1200mm </t>
  </si>
  <si>
    <t>4000К</t>
  </si>
  <si>
    <t>DPL.9601S.18.4200.IP65</t>
  </si>
  <si>
    <t>DPL.9601S.36.4200.IP65</t>
  </si>
  <si>
    <t>DPL.9601S.45.4200.IP65</t>
  </si>
  <si>
    <t>IP65</t>
  </si>
  <si>
    <t>4200K</t>
  </si>
  <si>
    <t>1530Lm</t>
  </si>
  <si>
    <t>3060Lm</t>
  </si>
  <si>
    <t>3825Lm</t>
  </si>
  <si>
    <t>45W</t>
  </si>
  <si>
    <t>LBW.2Х18.GR.IP65</t>
  </si>
  <si>
    <t>LBW.2Х36.GR.IP65</t>
  </si>
  <si>
    <t>A.LBW.кліпса</t>
  </si>
  <si>
    <t>LCLW.18.4000.OV.IP54</t>
  </si>
  <si>
    <t>LDL.15.4200.IP65</t>
  </si>
  <si>
    <t>1300Lm</t>
  </si>
  <si>
    <t xml:space="preserve"> IP54 </t>
  </si>
  <si>
    <t>15W</t>
  </si>
  <si>
    <t>230x104x42mm</t>
  </si>
  <si>
    <t>LFL.10.6400.SMD.IP65</t>
  </si>
  <si>
    <t>LFL.20.6400.SMD.IP65</t>
  </si>
  <si>
    <t>LFL.30.6400.SMD.IP65</t>
  </si>
  <si>
    <t>LFL.50.6400.SMD.IP65</t>
  </si>
  <si>
    <t>LFL.100.6400.SMD.IP65</t>
  </si>
  <si>
    <t>LFL.200.6400.SMD.IP65</t>
  </si>
  <si>
    <t>LFLT.50.6400.IP65</t>
  </si>
  <si>
    <t>LFLT.100.6400.IP65</t>
  </si>
  <si>
    <t>LFLT.200.6400.IP65</t>
  </si>
  <si>
    <t>LFLT.300.6400.IP65</t>
  </si>
  <si>
    <t>LFLT.500.6400.IP65</t>
  </si>
  <si>
    <t>850Lm</t>
  </si>
  <si>
    <t>1700Lm</t>
  </si>
  <si>
    <t>2550Lm</t>
  </si>
  <si>
    <t>4250Lm</t>
  </si>
  <si>
    <t>8500Lm</t>
  </si>
  <si>
    <t>18000Lm</t>
  </si>
  <si>
    <t>5000Lm</t>
  </si>
  <si>
    <t>10000Lm</t>
  </si>
  <si>
    <t>20000Lm</t>
  </si>
  <si>
    <t>30000Lm</t>
  </si>
  <si>
    <t>52500Lm</t>
  </si>
  <si>
    <t>10W</t>
  </si>
  <si>
    <t>20W</t>
  </si>
  <si>
    <t>30W</t>
  </si>
  <si>
    <t>50W</t>
  </si>
  <si>
    <t>100W</t>
  </si>
  <si>
    <t>200W</t>
  </si>
  <si>
    <t>300W</t>
  </si>
  <si>
    <t>500W</t>
  </si>
  <si>
    <t>EML.LED.6.230S</t>
  </si>
  <si>
    <t>A.Exit.210.45</t>
  </si>
  <si>
    <t>LEL.43360.6LED</t>
  </si>
  <si>
    <t>LEL.46360.12LED</t>
  </si>
  <si>
    <t>TGB.9.6400.800.COB.G13</t>
  </si>
  <si>
    <t>TGB.18.6400.1600.COB.G13</t>
  </si>
  <si>
    <t>LSLT.LED.30w</t>
  </si>
  <si>
    <t>LSLT.LED.50w</t>
  </si>
  <si>
    <t>LSLT.LED.100w</t>
  </si>
  <si>
    <t>A.LSLT.LED.40/60</t>
  </si>
  <si>
    <t>6500К</t>
  </si>
  <si>
    <t>3150Lm</t>
  </si>
  <si>
    <t>5250Lm</t>
  </si>
  <si>
    <t>9550Lm</t>
  </si>
  <si>
    <t xml:space="preserve"> з 40 на 60mm</t>
  </si>
  <si>
    <t>800Lm</t>
  </si>
  <si>
    <t>1600Lm</t>
  </si>
  <si>
    <t>6400K</t>
  </si>
  <si>
    <t>9W</t>
  </si>
  <si>
    <t>LPS.42.4100.WH.BIG</t>
  </si>
  <si>
    <t>ГАРАНТИЯ</t>
  </si>
  <si>
    <t>СВІТИЛЬНИКИ СВІТЛОДІОДНІ СТЕЛЬОВІ ВБУДОВАНІ (downlight)</t>
  </si>
  <si>
    <t>СВІТИЛЬНИКИ СВІТЛОДІОДНІ СТЕЛЬОВІ НАКЛАДНІ (downlight)</t>
  </si>
  <si>
    <t>ПОТУЖНІСТЬ</t>
  </si>
  <si>
    <t>СВІТЛОВИЙ ПОТІК</t>
  </si>
  <si>
    <t>СТУПІНЬ ЗАХИСТУ</t>
  </si>
  <si>
    <t>КОЛІРНА ТЕМПЕРАТУРА</t>
  </si>
  <si>
    <t>РОЗМІР</t>
  </si>
  <si>
    <t>ГАРАНТІЯ</t>
  </si>
  <si>
    <t>ЦІНА в грн з ПДВ</t>
  </si>
  <si>
    <r>
      <t>600mm/</t>
    </r>
    <r>
      <rPr>
        <sz val="12"/>
        <color theme="1"/>
        <rFont val="Arial Narrow"/>
        <family val="2"/>
        <charset val="204"/>
      </rPr>
      <t>Ø</t>
    </r>
    <r>
      <rPr>
        <sz val="12"/>
        <color theme="1"/>
        <rFont val="Times New Roman"/>
        <family val="1"/>
        <charset val="204"/>
      </rPr>
      <t>26mm</t>
    </r>
  </si>
  <si>
    <r>
      <t>1200mm/</t>
    </r>
    <r>
      <rPr>
        <sz val="12"/>
        <color theme="1"/>
        <rFont val="Arial Narrow"/>
        <family val="2"/>
        <charset val="204"/>
      </rPr>
      <t>Ø</t>
    </r>
    <r>
      <rPr>
        <sz val="10.199999999999999"/>
        <color theme="1"/>
        <rFont val="Times New Roman"/>
        <family val="1"/>
        <charset val="204"/>
      </rPr>
      <t>26mm</t>
    </r>
  </si>
  <si>
    <t>переносний акумуляторний 6W</t>
  </si>
  <si>
    <t>12LED (1.2V800mAh) AC/DC  потолочний</t>
  </si>
  <si>
    <t>ЛАМПИ СВІТЛОДІОДНІ Т8 (G13)</t>
  </si>
  <si>
    <t>СВІТЛОДІОДНІ АВАРІЙНІ СВІТИЛЬНИКИ</t>
  </si>
  <si>
    <t>СВІТЛОДІОДНІ ВУЛИЧНІ СВІТИЛЬНИКИ</t>
  </si>
  <si>
    <t>СВІТЛОДІОДНІ ПРОЖЕКТОРИ</t>
  </si>
  <si>
    <r>
      <rPr>
        <sz val="11"/>
        <color theme="1"/>
        <rFont val="Arial Narrow"/>
        <family val="2"/>
        <charset val="204"/>
      </rPr>
      <t>Ø</t>
    </r>
    <r>
      <rPr>
        <sz val="11"/>
        <color theme="1"/>
        <rFont val="Times New Roman"/>
        <family val="1"/>
        <charset val="204"/>
      </rPr>
      <t>165mm x 65mm</t>
    </r>
  </si>
  <si>
    <t>LBW.2Х36.GR.IP65.SC       кліпса металева</t>
  </si>
  <si>
    <r>
      <t>2</t>
    </r>
    <r>
      <rPr>
        <sz val="8"/>
        <color theme="1"/>
        <rFont val="Times New Roman"/>
        <family val="1"/>
        <charset val="204"/>
      </rPr>
      <t>Х</t>
    </r>
    <r>
      <rPr>
        <sz val="12"/>
        <color theme="1"/>
        <rFont val="Times New Roman"/>
        <family val="1"/>
        <charset val="204"/>
      </rPr>
      <t>18W (порожній)</t>
    </r>
  </si>
  <si>
    <t>2Х18W (порожній)</t>
  </si>
  <si>
    <r>
      <t>2</t>
    </r>
    <r>
      <rPr>
        <sz val="8"/>
        <color theme="1"/>
        <rFont val="Times New Roman"/>
        <family val="1"/>
        <charset val="204"/>
      </rPr>
      <t>Х</t>
    </r>
    <r>
      <rPr>
        <sz val="12"/>
        <color theme="1"/>
        <rFont val="Times New Roman"/>
        <family val="1"/>
        <charset val="204"/>
      </rPr>
      <t>36W (порожній)</t>
    </r>
  </si>
  <si>
    <t>2Х36W (порожній)</t>
  </si>
  <si>
    <t>Аксесуар до світильника LBW кліпса металева</t>
  </si>
  <si>
    <t>2 роки</t>
  </si>
  <si>
    <t>1 рік</t>
  </si>
  <si>
    <t>СВІТЛОДІОДНІ СВІТИЛЬНИКИ  595-595mm (ПАНЕЛІ)</t>
  </si>
  <si>
    <t>СВІТЛОДІОДНІ НАКЛАДНІ СВІТИЛЬНИКИ (аналог ЛПО)</t>
  </si>
  <si>
    <t>СВІТЛОДІОДНИЙ СВІТИЛЬНИК ПРОМИСЛОВИЙ</t>
  </si>
  <si>
    <t>LBW.2Х18.GR.IP65.SC  кліпса металева</t>
  </si>
  <si>
    <t>СВІТЛОДІОДНИЙ СВІТИЛЬНИК ПИЛОВОЛОГОЗАХИЩЕННИЙ (без ламп)</t>
  </si>
  <si>
    <t>СВІТЛОДІОДНІ СВІТИЛЬНИКИ ДЛЯ ЖКГ</t>
  </si>
  <si>
    <t>НАПРУГА</t>
  </si>
  <si>
    <r>
      <t xml:space="preserve">Наклейка </t>
    </r>
    <r>
      <rPr>
        <b/>
        <sz val="12"/>
        <rFont val="Times New Roman"/>
        <family val="1"/>
        <charset val="204"/>
      </rPr>
      <t>"Вихід"</t>
    </r>
    <r>
      <rPr>
        <sz val="12"/>
        <rFont val="Times New Roman"/>
        <family val="1"/>
        <charset val="204"/>
      </rPr>
      <t xml:space="preserve">  210х45mm</t>
    </r>
  </si>
  <si>
    <t>AC 165-240V</t>
  </si>
  <si>
    <t>АС 165-240V</t>
  </si>
  <si>
    <t>AC 110-265V</t>
  </si>
  <si>
    <t>AC 85-265V</t>
  </si>
  <si>
    <t>AC 180-265V</t>
  </si>
  <si>
    <t>AC 220-240V</t>
  </si>
  <si>
    <t>AC 170-265V</t>
  </si>
  <si>
    <t>AC 190-260V</t>
  </si>
  <si>
    <t>355x145x28mm</t>
  </si>
  <si>
    <t>360x180x31mm</t>
  </si>
  <si>
    <t>ЧАС АВТОНОМНОЇ РОБОТИ</t>
  </si>
  <si>
    <t>90 хвилин</t>
  </si>
  <si>
    <t>210х45mm</t>
  </si>
  <si>
    <t>AC 160-240V</t>
  </si>
  <si>
    <t>279х75х290</t>
  </si>
  <si>
    <t>229х68х243</t>
  </si>
  <si>
    <t>320х76х366</t>
  </si>
  <si>
    <t>369х80х435</t>
  </si>
  <si>
    <t>439х99х523</t>
  </si>
  <si>
    <t>130х87х35</t>
  </si>
  <si>
    <t>150х110х40</t>
  </si>
  <si>
    <t>205х160х40</t>
  </si>
  <si>
    <t>240х285х40</t>
  </si>
  <si>
    <t>305х360х62</t>
  </si>
  <si>
    <r>
      <t xml:space="preserve">355x125x55, </t>
    </r>
    <r>
      <rPr>
        <sz val="12"/>
        <color theme="1"/>
        <rFont val="Arial Narrow"/>
        <family val="2"/>
        <charset val="204"/>
      </rPr>
      <t>Ø38mm</t>
    </r>
  </si>
  <si>
    <r>
      <t xml:space="preserve">405x165x55, </t>
    </r>
    <r>
      <rPr>
        <sz val="12"/>
        <color theme="1"/>
        <rFont val="Arial Narrow"/>
        <family val="2"/>
        <charset val="204"/>
      </rPr>
      <t>Ø</t>
    </r>
    <r>
      <rPr>
        <sz val="10.199999999999999"/>
        <color theme="1"/>
        <rFont val="Times New Roman"/>
        <family val="1"/>
        <charset val="204"/>
      </rPr>
      <t>40mm</t>
    </r>
  </si>
  <si>
    <r>
      <t xml:space="preserve">620x220x75, </t>
    </r>
    <r>
      <rPr>
        <sz val="12"/>
        <color theme="1"/>
        <rFont val="Arial Narrow"/>
        <family val="2"/>
        <charset val="204"/>
      </rPr>
      <t>Ø</t>
    </r>
    <r>
      <rPr>
        <sz val="10.199999999999999"/>
        <color theme="1"/>
        <rFont val="Times New Roman"/>
        <family val="1"/>
        <charset val="204"/>
      </rPr>
      <t>60mm</t>
    </r>
  </si>
  <si>
    <t>655х70х120</t>
  </si>
  <si>
    <t>1265х70х120 </t>
  </si>
  <si>
    <t>600x64x34</t>
  </si>
  <si>
    <t>1500x64x34</t>
  </si>
  <si>
    <t>1200x64x34</t>
  </si>
  <si>
    <t>240х60х45 </t>
  </si>
  <si>
    <t>595x595x8,5</t>
  </si>
  <si>
    <t>595x595x30</t>
  </si>
  <si>
    <t>300x285x17</t>
  </si>
  <si>
    <t>225x200x17</t>
  </si>
  <si>
    <t>170x150x17</t>
  </si>
  <si>
    <t>170x170x17</t>
  </si>
  <si>
    <t>225x225x17</t>
  </si>
  <si>
    <r>
      <rPr>
        <sz val="12"/>
        <color theme="1"/>
        <rFont val="Arial Narrow"/>
        <family val="2"/>
        <charset val="204"/>
      </rPr>
      <t>Ø</t>
    </r>
    <r>
      <rPr>
        <sz val="12"/>
        <color theme="1"/>
        <rFont val="Times New Roman"/>
        <family val="1"/>
        <charset val="204"/>
      </rPr>
      <t>170x30</t>
    </r>
  </si>
  <si>
    <r>
      <rPr>
        <sz val="12"/>
        <color theme="1"/>
        <rFont val="Arial Narrow"/>
        <family val="2"/>
        <charset val="204"/>
      </rPr>
      <t>Ø</t>
    </r>
    <r>
      <rPr>
        <sz val="12"/>
        <color theme="1"/>
        <rFont val="Times New Roman"/>
        <family val="1"/>
        <charset val="204"/>
      </rPr>
      <t>225x30</t>
    </r>
  </si>
  <si>
    <t>170х170x30</t>
  </si>
  <si>
    <t>225х225x30</t>
  </si>
  <si>
    <t>ОПИС</t>
  </si>
  <si>
    <t>до 6 годин</t>
  </si>
  <si>
    <t>АДАПТЕР ДО СВІТИЛЬНИКА LSLT</t>
  </si>
  <si>
    <t>AC 110-240V</t>
  </si>
  <si>
    <t>Аксесуар тип1 (кріплення до світлодіодної панелі)</t>
  </si>
  <si>
    <t>Аксесуар тип2 (кріплення до світлодіодної панелі)</t>
  </si>
  <si>
    <t xml:space="preserve"> 6LED (1.2V600mAh) AC/DC 2-сторон.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</si>
</sst>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_);[Red]\(0.00\)"/>
    <numFmt numFmtId="165" formatCode="0.0000"/>
    <numFmt numFmtId="166" formatCode="0_);[Red]\(0\)"/>
    <numFmt numFmtId="167" formatCode="0_ 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宋体"/>
      <charset val="134"/>
    </font>
    <font>
      <sz val="12"/>
      <name val="Arial Narrow"/>
      <family val="2"/>
      <charset val="204"/>
    </font>
    <font>
      <b/>
      <sz val="12"/>
      <name val="Arial Narrow"/>
      <family val="2"/>
      <charset val="204"/>
    </font>
    <font>
      <sz val="10"/>
      <name val="Arial"/>
      <family val="2"/>
      <charset val="177"/>
    </font>
    <font>
      <b/>
      <sz val="10"/>
      <name val="Arial Narrow"/>
      <family val="2"/>
      <charset val="204"/>
    </font>
    <font>
      <sz val="10"/>
      <color theme="1"/>
      <name val="Arial"/>
      <family val="2"/>
      <charset val="204"/>
    </font>
    <font>
      <sz val="10"/>
      <name val="Arial Cyr"/>
      <charset val="204"/>
    </font>
    <font>
      <b/>
      <sz val="10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z val="8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rgb="FF212529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0"/>
      <color theme="1"/>
      <name val="Calibri"/>
      <family val="2"/>
      <scheme val="minor"/>
    </font>
    <font>
      <b/>
      <sz val="10"/>
      <color rgb="FF7E7E7E"/>
      <name val="Arial"/>
      <family val="2"/>
      <charset val="204"/>
    </font>
    <font>
      <b/>
      <sz val="12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4" tint="-0.249977111117893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Arial Narrow"/>
      <family val="2"/>
      <charset val="204"/>
    </font>
    <font>
      <sz val="10.199999999999999"/>
      <color theme="1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11"/>
      <color theme="1"/>
      <name val="Arial Narrow"/>
      <family val="2"/>
      <charset val="204"/>
    </font>
    <font>
      <b/>
      <sz val="16"/>
      <color rgb="FF0066FF"/>
      <name val="Times New Roman"/>
      <family val="1"/>
      <charset val="204"/>
    </font>
    <font>
      <b/>
      <u/>
      <sz val="16"/>
      <color rgb="FF0066FF"/>
      <name val="Times New Roman"/>
      <family val="1"/>
      <charset val="204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thick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ck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dotted">
        <color indexed="64"/>
      </left>
      <right/>
      <top style="hair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thick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ck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thick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dotted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</borders>
  <cellStyleXfs count="8">
    <xf numFmtId="0" fontId="0" fillId="0" borderId="0"/>
    <xf numFmtId="0" fontId="3" fillId="0" borderId="0"/>
    <xf numFmtId="0" fontId="6" fillId="0" borderId="0"/>
    <xf numFmtId="0" fontId="2" fillId="0" borderId="0"/>
    <xf numFmtId="0" fontId="8" fillId="0" borderId="0"/>
    <xf numFmtId="0" fontId="9" fillId="0" borderId="0"/>
    <xf numFmtId="0" fontId="1" fillId="0" borderId="0"/>
    <xf numFmtId="0" fontId="31" fillId="0" borderId="0" applyNumberFormat="0" applyFill="0" applyBorder="0" applyAlignment="0" applyProtection="0"/>
  </cellStyleXfs>
  <cellXfs count="250">
    <xf numFmtId="0" fontId="0" fillId="0" borderId="0" xfId="0"/>
    <xf numFmtId="0" fontId="4" fillId="0" borderId="0" xfId="1" applyFont="1" applyAlignment="1">
      <alignment horizontal="left" vertical="center"/>
    </xf>
    <xf numFmtId="0" fontId="4" fillId="0" borderId="0" xfId="1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165" fontId="4" fillId="0" borderId="1" xfId="1" applyNumberFormat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164" fontId="4" fillId="0" borderId="1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0" fontId="4" fillId="0" borderId="1" xfId="1" applyFont="1" applyBorder="1" applyAlignment="1">
      <alignment horizontal="left" vertical="center"/>
    </xf>
    <xf numFmtId="164" fontId="4" fillId="0" borderId="1" xfId="1" applyNumberFormat="1" applyFont="1" applyBorder="1" applyAlignment="1">
      <alignment horizontal="center" vertical="center" shrinkToFit="1"/>
    </xf>
    <xf numFmtId="0" fontId="5" fillId="0" borderId="1" xfId="1" applyFont="1" applyBorder="1" applyAlignment="1">
      <alignment horizontal="left" vertical="center"/>
    </xf>
    <xf numFmtId="167" fontId="4" fillId="0" borderId="1" xfId="1" applyNumberFormat="1" applyFont="1" applyBorder="1" applyAlignment="1">
      <alignment horizontal="center" vertical="center"/>
    </xf>
    <xf numFmtId="0" fontId="5" fillId="0" borderId="1" xfId="2" applyFont="1" applyBorder="1" applyAlignment="1">
      <alignment horizontal="left" vertical="center"/>
    </xf>
    <xf numFmtId="0" fontId="5" fillId="2" borderId="1" xfId="1" applyFont="1" applyFill="1" applyBorder="1" applyAlignment="1">
      <alignment horizontal="left" vertical="center"/>
    </xf>
    <xf numFmtId="0" fontId="4" fillId="2" borderId="1" xfId="1" applyFont="1" applyFill="1" applyBorder="1" applyAlignment="1">
      <alignment horizontal="left" vertical="center"/>
    </xf>
    <xf numFmtId="0" fontId="4" fillId="0" borderId="1" xfId="2" applyFont="1" applyBorder="1" applyAlignment="1">
      <alignment horizontal="left" vertical="center"/>
    </xf>
    <xf numFmtId="0" fontId="5" fillId="0" borderId="0" xfId="1" applyFont="1" applyAlignment="1">
      <alignment horizontal="left" vertical="center"/>
    </xf>
    <xf numFmtId="0" fontId="4" fillId="0" borderId="2" xfId="1" applyFont="1" applyBorder="1" applyAlignment="1">
      <alignment horizontal="left" vertical="center"/>
    </xf>
    <xf numFmtId="167" fontId="7" fillId="0" borderId="1" xfId="1" applyNumberFormat="1" applyFont="1" applyBorder="1" applyAlignment="1">
      <alignment horizontal="center" vertical="center" wrapText="1" shrinkToFit="1"/>
    </xf>
    <xf numFmtId="0" fontId="7" fillId="0" borderId="1" xfId="1" applyFont="1" applyBorder="1" applyAlignment="1">
      <alignment horizontal="center" vertical="center" shrinkToFit="1"/>
    </xf>
    <xf numFmtId="167" fontId="7" fillId="0" borderId="1" xfId="1" applyNumberFormat="1" applyFont="1" applyBorder="1" applyAlignment="1">
      <alignment horizontal="center" vertical="center"/>
    </xf>
    <xf numFmtId="164" fontId="7" fillId="0" borderId="1" xfId="1" applyNumberFormat="1" applyFont="1" applyBorder="1" applyAlignment="1">
      <alignment horizontal="center" vertical="center" wrapText="1"/>
    </xf>
    <xf numFmtId="164" fontId="7" fillId="0" borderId="1" xfId="1" applyNumberFormat="1" applyFont="1" applyBorder="1" applyAlignment="1">
      <alignment horizontal="center" vertical="center" wrapText="1" shrinkToFit="1"/>
    </xf>
    <xf numFmtId="167" fontId="7" fillId="0" borderId="1" xfId="1" applyNumberFormat="1" applyFont="1" applyBorder="1" applyAlignment="1">
      <alignment horizontal="center" vertical="center" shrinkToFit="1"/>
    </xf>
    <xf numFmtId="0" fontId="13" fillId="0" borderId="5" xfId="3" applyFont="1" applyBorder="1" applyAlignment="1">
      <alignment horizontal="center" vertical="center"/>
    </xf>
    <xf numFmtId="0" fontId="13" fillId="0" borderId="8" xfId="3" applyFont="1" applyBorder="1" applyAlignment="1">
      <alignment horizontal="center" vertical="center"/>
    </xf>
    <xf numFmtId="0" fontId="13" fillId="0" borderId="10" xfId="3" applyFont="1" applyBorder="1" applyAlignment="1">
      <alignment horizontal="center" vertical="center"/>
    </xf>
    <xf numFmtId="0" fontId="13" fillId="2" borderId="5" xfId="3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8" fillId="0" borderId="0" xfId="0" applyFont="1"/>
    <xf numFmtId="0" fontId="0" fillId="0" borderId="0" xfId="0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9" fillId="0" borderId="0" xfId="0" applyFont="1" applyAlignment="1">
      <alignment wrapText="1"/>
    </xf>
    <xf numFmtId="0" fontId="21" fillId="0" borderId="0" xfId="0" applyFont="1"/>
    <xf numFmtId="0" fontId="13" fillId="0" borderId="16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0" fillId="4" borderId="17" xfId="3" applyFont="1" applyFill="1" applyBorder="1" applyAlignment="1">
      <alignment horizontal="center" vertical="center"/>
    </xf>
    <xf numFmtId="0" fontId="17" fillId="0" borderId="14" xfId="0" applyFont="1" applyBorder="1" applyAlignment="1">
      <alignment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7" xfId="3" applyFont="1" applyBorder="1" applyAlignment="1">
      <alignment horizontal="center" vertical="center"/>
    </xf>
    <xf numFmtId="0" fontId="13" fillId="0" borderId="6" xfId="3" applyFont="1" applyBorder="1" applyAlignment="1">
      <alignment horizontal="center" vertical="center"/>
    </xf>
    <xf numFmtId="0" fontId="13" fillId="0" borderId="9" xfId="3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0" fontId="26" fillId="0" borderId="10" xfId="3" applyFont="1" applyBorder="1" applyAlignment="1">
      <alignment horizontal="center" vertical="center"/>
    </xf>
    <xf numFmtId="0" fontId="10" fillId="4" borderId="20" xfId="3" applyFont="1" applyFill="1" applyBorder="1" applyAlignment="1">
      <alignment vertical="center"/>
    </xf>
    <xf numFmtId="0" fontId="13" fillId="0" borderId="32" xfId="3" applyFont="1" applyBorder="1" applyAlignment="1">
      <alignment horizontal="center" vertical="center"/>
    </xf>
    <xf numFmtId="0" fontId="10" fillId="4" borderId="20" xfId="3" applyFont="1" applyFill="1" applyBorder="1" applyAlignment="1">
      <alignment horizontal="center" vertical="center"/>
    </xf>
    <xf numFmtId="0" fontId="10" fillId="4" borderId="20" xfId="3" applyFont="1" applyFill="1" applyBorder="1" applyAlignment="1">
      <alignment horizontal="center" vertical="center" wrapText="1"/>
    </xf>
    <xf numFmtId="0" fontId="10" fillId="4" borderId="33" xfId="3" applyFont="1" applyFill="1" applyBorder="1" applyAlignment="1">
      <alignment vertical="center"/>
    </xf>
    <xf numFmtId="0" fontId="10" fillId="4" borderId="33" xfId="3" applyFont="1" applyFill="1" applyBorder="1" applyAlignment="1">
      <alignment horizontal="center" vertical="center"/>
    </xf>
    <xf numFmtId="0" fontId="10" fillId="4" borderId="33" xfId="3" applyFont="1" applyFill="1" applyBorder="1" applyAlignment="1">
      <alignment horizontal="center" vertical="center" wrapText="1"/>
    </xf>
    <xf numFmtId="0" fontId="13" fillId="0" borderId="38" xfId="3" applyFont="1" applyBorder="1" applyAlignment="1">
      <alignment horizontal="center" vertical="center"/>
    </xf>
    <xf numFmtId="0" fontId="13" fillId="0" borderId="39" xfId="3" applyFont="1" applyBorder="1" applyAlignment="1">
      <alignment horizontal="center" vertical="center"/>
    </xf>
    <xf numFmtId="0" fontId="13" fillId="0" borderId="40" xfId="3" applyFont="1" applyBorder="1" applyAlignment="1">
      <alignment horizontal="center" vertical="center"/>
    </xf>
    <xf numFmtId="0" fontId="13" fillId="0" borderId="25" xfId="3" applyFont="1" applyBorder="1" applyAlignment="1">
      <alignment horizontal="center" vertical="center"/>
    </xf>
    <xf numFmtId="0" fontId="22" fillId="0" borderId="44" xfId="3" applyFont="1" applyBorder="1" applyAlignment="1">
      <alignment horizontal="center" vertical="center"/>
    </xf>
    <xf numFmtId="0" fontId="22" fillId="0" borderId="45" xfId="3" applyFont="1" applyBorder="1" applyAlignment="1">
      <alignment horizontal="center" vertical="center"/>
    </xf>
    <xf numFmtId="0" fontId="22" fillId="0" borderId="46" xfId="3" applyFont="1" applyBorder="1" applyAlignment="1">
      <alignment horizontal="center" vertical="center"/>
    </xf>
    <xf numFmtId="0" fontId="22" fillId="0" borderId="47" xfId="3" applyFont="1" applyBorder="1" applyAlignment="1">
      <alignment horizontal="center" vertical="center"/>
    </xf>
    <xf numFmtId="0" fontId="22" fillId="0" borderId="48" xfId="3" applyFont="1" applyBorder="1" applyAlignment="1">
      <alignment horizontal="center" vertical="center"/>
    </xf>
    <xf numFmtId="0" fontId="10" fillId="4" borderId="51" xfId="3" applyFont="1" applyFill="1" applyBorder="1" applyAlignment="1">
      <alignment horizontal="center" vertical="center"/>
    </xf>
    <xf numFmtId="0" fontId="10" fillId="4" borderId="52" xfId="3" applyFont="1" applyFill="1" applyBorder="1" applyAlignment="1">
      <alignment horizontal="center" vertical="center"/>
    </xf>
    <xf numFmtId="0" fontId="13" fillId="0" borderId="53" xfId="3" applyFont="1" applyBorder="1" applyAlignment="1">
      <alignment horizontal="center" vertical="center"/>
    </xf>
    <xf numFmtId="0" fontId="13" fillId="0" borderId="54" xfId="3" applyFont="1" applyBorder="1" applyAlignment="1">
      <alignment horizontal="center" vertical="center"/>
    </xf>
    <xf numFmtId="0" fontId="13" fillId="0" borderId="55" xfId="3" applyFont="1" applyBorder="1" applyAlignment="1">
      <alignment horizontal="center" vertical="center"/>
    </xf>
    <xf numFmtId="0" fontId="13" fillId="0" borderId="56" xfId="3" applyFont="1" applyBorder="1" applyAlignment="1">
      <alignment horizontal="center" vertical="center"/>
    </xf>
    <xf numFmtId="0" fontId="26" fillId="0" borderId="32" xfId="3" applyFont="1" applyBorder="1" applyAlignment="1">
      <alignment horizontal="center" vertical="center"/>
    </xf>
    <xf numFmtId="0" fontId="22" fillId="0" borderId="60" xfId="3" applyFont="1" applyBorder="1" applyAlignment="1">
      <alignment horizontal="center" vertical="center"/>
    </xf>
    <xf numFmtId="0" fontId="22" fillId="0" borderId="61" xfId="3" applyFont="1" applyBorder="1" applyAlignment="1">
      <alignment horizontal="center" vertical="center"/>
    </xf>
    <xf numFmtId="0" fontId="22" fillId="0" borderId="62" xfId="3" applyFont="1" applyBorder="1" applyAlignment="1">
      <alignment horizontal="center" vertical="center"/>
    </xf>
    <xf numFmtId="0" fontId="13" fillId="0" borderId="63" xfId="3" applyFont="1" applyBorder="1" applyAlignment="1">
      <alignment horizontal="center" vertical="center"/>
    </xf>
    <xf numFmtId="0" fontId="13" fillId="0" borderId="67" xfId="3" applyFont="1" applyBorder="1" applyAlignment="1">
      <alignment horizontal="center" vertical="center"/>
    </xf>
    <xf numFmtId="0" fontId="13" fillId="0" borderId="68" xfId="3" applyFont="1" applyBorder="1" applyAlignment="1">
      <alignment horizontal="center" vertical="center"/>
    </xf>
    <xf numFmtId="0" fontId="13" fillId="0" borderId="69" xfId="3" applyFont="1" applyBorder="1" applyAlignment="1">
      <alignment horizontal="center" vertical="center"/>
    </xf>
    <xf numFmtId="0" fontId="13" fillId="0" borderId="70" xfId="3" applyFont="1" applyBorder="1" applyAlignment="1">
      <alignment horizontal="center" vertical="center"/>
    </xf>
    <xf numFmtId="0" fontId="13" fillId="2" borderId="32" xfId="0" applyFont="1" applyFill="1" applyBorder="1" applyAlignment="1">
      <alignment horizontal="center" vertical="center"/>
    </xf>
    <xf numFmtId="0" fontId="13" fillId="2" borderId="32" xfId="3" applyFont="1" applyFill="1" applyBorder="1" applyAlignment="1">
      <alignment horizontal="center" vertical="center"/>
    </xf>
    <xf numFmtId="0" fontId="23" fillId="2" borderId="67" xfId="0" applyFont="1" applyFill="1" applyBorder="1" applyAlignment="1">
      <alignment horizontal="center" vertical="center"/>
    </xf>
    <xf numFmtId="0" fontId="23" fillId="2" borderId="72" xfId="0" applyFont="1" applyFill="1" applyBorder="1" applyAlignment="1">
      <alignment horizontal="center" vertical="center"/>
    </xf>
    <xf numFmtId="2" fontId="13" fillId="2" borderId="55" xfId="0" applyNumberFormat="1" applyFont="1" applyFill="1" applyBorder="1" applyAlignment="1">
      <alignment horizontal="center" vertical="center"/>
    </xf>
    <xf numFmtId="2" fontId="13" fillId="2" borderId="53" xfId="0" applyNumberFormat="1" applyFont="1" applyFill="1" applyBorder="1" applyAlignment="1">
      <alignment horizontal="center" vertical="center"/>
    </xf>
    <xf numFmtId="2" fontId="22" fillId="2" borderId="60" xfId="0" applyNumberFormat="1" applyFont="1" applyFill="1" applyBorder="1" applyAlignment="1">
      <alignment horizontal="center" vertical="center"/>
    </xf>
    <xf numFmtId="2" fontId="22" fillId="2" borderId="74" xfId="0" applyNumberFormat="1" applyFont="1" applyFill="1" applyBorder="1" applyAlignment="1">
      <alignment horizontal="center" vertical="center"/>
    </xf>
    <xf numFmtId="0" fontId="23" fillId="2" borderId="68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10" xfId="3" applyFont="1" applyFill="1" applyBorder="1" applyAlignment="1">
      <alignment horizontal="center" vertical="center"/>
    </xf>
    <xf numFmtId="0" fontId="13" fillId="2" borderId="54" xfId="0" applyFont="1" applyFill="1" applyBorder="1" applyAlignment="1">
      <alignment horizontal="center" vertical="center"/>
    </xf>
    <xf numFmtId="0" fontId="22" fillId="2" borderId="61" xfId="0" applyFont="1" applyFill="1" applyBorder="1" applyAlignment="1">
      <alignment horizontal="center" vertical="center"/>
    </xf>
    <xf numFmtId="0" fontId="0" fillId="2" borderId="29" xfId="0" applyFill="1" applyBorder="1"/>
    <xf numFmtId="0" fontId="23" fillId="2" borderId="64" xfId="0" applyFont="1" applyFill="1" applyBorder="1" applyAlignment="1">
      <alignment horizontal="center" vertical="center"/>
    </xf>
    <xf numFmtId="0" fontId="13" fillId="2" borderId="75" xfId="0" applyFont="1" applyFill="1" applyBorder="1" applyAlignment="1">
      <alignment horizontal="center" vertical="center"/>
    </xf>
    <xf numFmtId="0" fontId="13" fillId="2" borderId="76" xfId="0" applyFont="1" applyFill="1" applyBorder="1" applyAlignment="1">
      <alignment horizontal="center" vertical="center"/>
    </xf>
    <xf numFmtId="0" fontId="13" fillId="2" borderId="76" xfId="3" applyFont="1" applyFill="1" applyBorder="1" applyAlignment="1">
      <alignment horizontal="center" vertical="center"/>
    </xf>
    <xf numFmtId="0" fontId="13" fillId="2" borderId="59" xfId="0" applyFont="1" applyFill="1" applyBorder="1" applyAlignment="1">
      <alignment horizontal="center" vertical="center"/>
    </xf>
    <xf numFmtId="0" fontId="22" fillId="2" borderId="31" xfId="0" applyFont="1" applyFill="1" applyBorder="1" applyAlignment="1">
      <alignment horizontal="center" vertical="center"/>
    </xf>
    <xf numFmtId="0" fontId="0" fillId="2" borderId="73" xfId="0" applyFill="1" applyBorder="1"/>
    <xf numFmtId="0" fontId="23" fillId="0" borderId="77" xfId="6" applyFont="1" applyBorder="1" applyAlignment="1">
      <alignment horizontal="center" vertical="center"/>
    </xf>
    <xf numFmtId="0" fontId="13" fillId="2" borderId="78" xfId="0" applyFont="1" applyFill="1" applyBorder="1" applyAlignment="1">
      <alignment horizontal="center" vertical="center"/>
    </xf>
    <xf numFmtId="0" fontId="13" fillId="2" borderId="78" xfId="3" applyFont="1" applyFill="1" applyBorder="1" applyAlignment="1">
      <alignment horizontal="center" vertical="center"/>
    </xf>
    <xf numFmtId="0" fontId="13" fillId="2" borderId="79" xfId="0" applyFont="1" applyFill="1" applyBorder="1" applyAlignment="1">
      <alignment horizontal="center" vertical="center"/>
    </xf>
    <xf numFmtId="0" fontId="22" fillId="2" borderId="80" xfId="0" applyFont="1" applyFill="1" applyBorder="1" applyAlignment="1">
      <alignment horizontal="center" vertical="center"/>
    </xf>
    <xf numFmtId="0" fontId="11" fillId="0" borderId="29" xfId="0" applyFont="1" applyBorder="1" applyAlignment="1"/>
    <xf numFmtId="0" fontId="23" fillId="0" borderId="64" xfId="0" applyFont="1" applyBorder="1" applyAlignment="1">
      <alignment horizontal="center" vertical="center"/>
    </xf>
    <xf numFmtId="2" fontId="22" fillId="0" borderId="31" xfId="0" applyNumberFormat="1" applyFont="1" applyBorder="1" applyAlignment="1">
      <alignment horizontal="center" vertical="center"/>
    </xf>
    <xf numFmtId="0" fontId="11" fillId="0" borderId="73" xfId="0" applyFont="1" applyBorder="1" applyAlignment="1"/>
    <xf numFmtId="0" fontId="23" fillId="0" borderId="82" xfId="0" applyFont="1" applyBorder="1" applyAlignment="1">
      <alignment horizontal="center" vertical="center"/>
    </xf>
    <xf numFmtId="2" fontId="22" fillId="0" borderId="80" xfId="0" applyNumberFormat="1" applyFont="1" applyBorder="1" applyAlignment="1">
      <alignment horizontal="center" vertical="center"/>
    </xf>
    <xf numFmtId="0" fontId="13" fillId="0" borderId="71" xfId="0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3" fillId="2" borderId="25" xfId="3" applyFont="1" applyFill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13" fillId="0" borderId="55" xfId="0" applyFont="1" applyBorder="1" applyAlignment="1">
      <alignment horizontal="center" vertical="center"/>
    </xf>
    <xf numFmtId="0" fontId="13" fillId="0" borderId="56" xfId="0" applyFont="1" applyBorder="1" applyAlignment="1">
      <alignment horizontal="center" vertical="center"/>
    </xf>
    <xf numFmtId="0" fontId="13" fillId="0" borderId="67" xfId="0" applyFont="1" applyBorder="1" applyAlignment="1">
      <alignment horizontal="center" vertical="center"/>
    </xf>
    <xf numFmtId="0" fontId="13" fillId="0" borderId="70" xfId="0" applyFont="1" applyBorder="1" applyAlignment="1">
      <alignment horizontal="center" vertical="center"/>
    </xf>
    <xf numFmtId="0" fontId="23" fillId="0" borderId="67" xfId="0" applyFont="1" applyBorder="1" applyAlignment="1">
      <alignment horizontal="center" vertical="center"/>
    </xf>
    <xf numFmtId="0" fontId="23" fillId="0" borderId="70" xfId="0" applyFont="1" applyBorder="1" applyAlignment="1">
      <alignment horizontal="center" vertical="center"/>
    </xf>
    <xf numFmtId="0" fontId="22" fillId="0" borderId="74" xfId="0" applyFont="1" applyBorder="1" applyAlignment="1">
      <alignment horizontal="center" vertical="center"/>
    </xf>
    <xf numFmtId="0" fontId="13" fillId="0" borderId="53" xfId="0" applyFont="1" applyBorder="1" applyAlignment="1">
      <alignment horizontal="center" vertical="center"/>
    </xf>
    <xf numFmtId="0" fontId="13" fillId="0" borderId="72" xfId="0" applyFont="1" applyBorder="1" applyAlignment="1">
      <alignment horizontal="center" vertical="center"/>
    </xf>
    <xf numFmtId="0" fontId="23" fillId="0" borderId="72" xfId="0" applyFont="1" applyBorder="1" applyAlignment="1">
      <alignment horizontal="center" vertical="center"/>
    </xf>
    <xf numFmtId="0" fontId="15" fillId="0" borderId="32" xfId="0" applyFont="1" applyBorder="1" applyAlignment="1">
      <alignment horizontal="center" vertical="center"/>
    </xf>
    <xf numFmtId="0" fontId="0" fillId="0" borderId="29" xfId="0" applyBorder="1"/>
    <xf numFmtId="0" fontId="13" fillId="0" borderId="72" xfId="0" applyFont="1" applyBorder="1" applyAlignment="1">
      <alignment horizontal="center" vertical="center" wrapText="1"/>
    </xf>
    <xf numFmtId="0" fontId="13" fillId="0" borderId="68" xfId="0" applyFont="1" applyBorder="1" applyAlignment="1">
      <alignment horizontal="center" vertical="center" wrapText="1"/>
    </xf>
    <xf numFmtId="0" fontId="13" fillId="0" borderId="64" xfId="0" applyFont="1" applyBorder="1" applyAlignment="1">
      <alignment horizontal="center" vertical="center"/>
    </xf>
    <xf numFmtId="2" fontId="22" fillId="0" borderId="60" xfId="0" applyNumberFormat="1" applyFont="1" applyBorder="1" applyAlignment="1">
      <alignment horizontal="center" vertical="center"/>
    </xf>
    <xf numFmtId="2" fontId="22" fillId="0" borderId="74" xfId="0" applyNumberFormat="1" applyFont="1" applyBorder="1" applyAlignment="1">
      <alignment horizontal="center" vertical="center"/>
    </xf>
    <xf numFmtId="2" fontId="22" fillId="0" borderId="61" xfId="0" applyNumberFormat="1" applyFont="1" applyBorder="1" applyAlignment="1">
      <alignment horizontal="center" vertical="center"/>
    </xf>
    <xf numFmtId="2" fontId="13" fillId="0" borderId="55" xfId="0" applyNumberFormat="1" applyFont="1" applyBorder="1" applyAlignment="1">
      <alignment horizontal="center" vertical="center"/>
    </xf>
    <xf numFmtId="2" fontId="13" fillId="0" borderId="53" xfId="0" applyNumberFormat="1" applyFont="1" applyBorder="1" applyAlignment="1">
      <alignment horizontal="center" vertical="center"/>
    </xf>
    <xf numFmtId="2" fontId="13" fillId="0" borderId="56" xfId="0" applyNumberFormat="1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5" fillId="0" borderId="25" xfId="0" applyFont="1" applyBorder="1" applyAlignment="1">
      <alignment horizontal="center" vertical="center"/>
    </xf>
    <xf numFmtId="0" fontId="10" fillId="4" borderId="21" xfId="3" applyFont="1" applyFill="1" applyBorder="1" applyAlignment="1">
      <alignment horizontal="center" vertical="center"/>
    </xf>
    <xf numFmtId="0" fontId="13" fillId="0" borderId="84" xfId="0" applyFont="1" applyBorder="1" applyAlignment="1">
      <alignment horizontal="center" vertical="center"/>
    </xf>
    <xf numFmtId="0" fontId="0" fillId="0" borderId="20" xfId="0" applyBorder="1"/>
    <xf numFmtId="0" fontId="23" fillId="0" borderId="71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40" xfId="0" applyFont="1" applyBorder="1" applyAlignment="1">
      <alignment horizontal="center" vertical="center"/>
    </xf>
    <xf numFmtId="2" fontId="22" fillId="0" borderId="48" xfId="0" applyNumberFormat="1" applyFont="1" applyBorder="1" applyAlignment="1">
      <alignment horizontal="center" vertical="center"/>
    </xf>
    <xf numFmtId="2" fontId="17" fillId="0" borderId="53" xfId="0" applyNumberFormat="1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76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13" fillId="0" borderId="59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17" fillId="0" borderId="90" xfId="0" applyFont="1" applyBorder="1" applyAlignment="1">
      <alignment horizontal="center" vertical="center"/>
    </xf>
    <xf numFmtId="0" fontId="17" fillId="0" borderId="91" xfId="0" applyFont="1" applyBorder="1" applyAlignment="1">
      <alignment horizontal="center" vertical="center"/>
    </xf>
    <xf numFmtId="0" fontId="22" fillId="0" borderId="92" xfId="0" applyFont="1" applyBorder="1" applyAlignment="1">
      <alignment horizontal="center" vertical="center"/>
    </xf>
    <xf numFmtId="0" fontId="22" fillId="0" borderId="93" xfId="0" applyFont="1" applyBorder="1" applyAlignment="1">
      <alignment horizontal="center" vertical="center"/>
    </xf>
    <xf numFmtId="0" fontId="22" fillId="0" borderId="94" xfId="0" applyFont="1" applyBorder="1" applyAlignment="1">
      <alignment horizontal="center" vertical="center"/>
    </xf>
    <xf numFmtId="0" fontId="13" fillId="0" borderId="95" xfId="0" applyFont="1" applyBorder="1" applyAlignment="1">
      <alignment horizontal="center" vertical="center"/>
    </xf>
    <xf numFmtId="0" fontId="13" fillId="0" borderId="96" xfId="0" applyFont="1" applyBorder="1" applyAlignment="1">
      <alignment horizontal="center" vertical="center"/>
    </xf>
    <xf numFmtId="0" fontId="13" fillId="0" borderId="97" xfId="0" applyFont="1" applyBorder="1" applyAlignment="1">
      <alignment horizontal="center" vertical="center"/>
    </xf>
    <xf numFmtId="0" fontId="10" fillId="4" borderId="31" xfId="3" applyFont="1" applyFill="1" applyBorder="1" applyAlignment="1">
      <alignment horizontal="center" vertical="center"/>
    </xf>
    <xf numFmtId="0" fontId="13" fillId="0" borderId="98" xfId="0" applyFont="1" applyBorder="1" applyAlignment="1">
      <alignment horizontal="center" vertical="center"/>
    </xf>
    <xf numFmtId="0" fontId="0" fillId="0" borderId="33" xfId="0" applyBorder="1"/>
    <xf numFmtId="0" fontId="0" fillId="0" borderId="49" xfId="0" applyBorder="1"/>
    <xf numFmtId="0" fontId="27" fillId="0" borderId="25" xfId="0" applyFont="1" applyBorder="1" applyAlignment="1">
      <alignment horizontal="center" vertical="center"/>
    </xf>
    <xf numFmtId="0" fontId="17" fillId="0" borderId="23" xfId="0" applyFont="1" applyBorder="1" applyAlignment="1">
      <alignment vertical="center" wrapText="1"/>
    </xf>
    <xf numFmtId="0" fontId="17" fillId="0" borderId="88" xfId="0" applyFont="1" applyBorder="1" applyAlignment="1">
      <alignment vertical="center" wrapText="1"/>
    </xf>
    <xf numFmtId="0" fontId="23" fillId="2" borderId="99" xfId="0" applyFont="1" applyFill="1" applyBorder="1" applyAlignment="1">
      <alignment horizontal="center" vertical="center"/>
    </xf>
    <xf numFmtId="0" fontId="13" fillId="2" borderId="100" xfId="0" applyFont="1" applyFill="1" applyBorder="1" applyAlignment="1">
      <alignment horizontal="center" vertical="center"/>
    </xf>
    <xf numFmtId="0" fontId="13" fillId="2" borderId="100" xfId="3" applyFont="1" applyFill="1" applyBorder="1" applyAlignment="1">
      <alignment horizontal="center" vertical="center"/>
    </xf>
    <xf numFmtId="2" fontId="13" fillId="2" borderId="101" xfId="0" applyNumberFormat="1" applyFont="1" applyFill="1" applyBorder="1" applyAlignment="1">
      <alignment horizontal="center" vertical="center"/>
    </xf>
    <xf numFmtId="2" fontId="22" fillId="2" borderId="102" xfId="0" applyNumberFormat="1" applyFont="1" applyFill="1" applyBorder="1" applyAlignment="1">
      <alignment horizontal="center" vertical="center"/>
    </xf>
    <xf numFmtId="0" fontId="23" fillId="2" borderId="70" xfId="0" applyFont="1" applyFill="1" applyBorder="1" applyAlignment="1">
      <alignment horizontal="center" vertical="center"/>
    </xf>
    <xf numFmtId="0" fontId="13" fillId="2" borderId="25" xfId="0" applyFont="1" applyFill="1" applyBorder="1" applyAlignment="1">
      <alignment horizontal="center" vertical="center"/>
    </xf>
    <xf numFmtId="0" fontId="13" fillId="2" borderId="56" xfId="0" applyFont="1" applyFill="1" applyBorder="1" applyAlignment="1">
      <alignment horizontal="center" vertical="center"/>
    </xf>
    <xf numFmtId="0" fontId="22" fillId="2" borderId="48" xfId="0" applyFont="1" applyFill="1" applyBorder="1" applyAlignment="1">
      <alignment horizontal="center" vertical="center"/>
    </xf>
    <xf numFmtId="0" fontId="0" fillId="0" borderId="73" xfId="0" applyBorder="1" applyAlignment="1">
      <alignment horizontal="center"/>
    </xf>
    <xf numFmtId="0" fontId="14" fillId="3" borderId="29" xfId="3" applyFont="1" applyFill="1" applyBorder="1" applyAlignment="1">
      <alignment horizontal="center" vertical="center"/>
    </xf>
    <xf numFmtId="0" fontId="14" fillId="3" borderId="30" xfId="3" applyFont="1" applyFill="1" applyBorder="1" applyAlignment="1">
      <alignment horizontal="center" vertical="center"/>
    </xf>
    <xf numFmtId="0" fontId="14" fillId="3" borderId="31" xfId="3" applyFont="1" applyFill="1" applyBorder="1" applyAlignment="1">
      <alignment horizontal="center" vertical="center"/>
    </xf>
    <xf numFmtId="0" fontId="10" fillId="4" borderId="29" xfId="3" applyFont="1" applyFill="1" applyBorder="1" applyAlignment="1">
      <alignment horizontal="center" vertical="center" wrapText="1"/>
    </xf>
    <xf numFmtId="0" fontId="10" fillId="4" borderId="31" xfId="3" applyFont="1" applyFill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31" fillId="3" borderId="29" xfId="7" applyFill="1" applyBorder="1" applyAlignment="1">
      <alignment horizontal="center" vertical="center"/>
    </xf>
    <xf numFmtId="0" fontId="30" fillId="3" borderId="30" xfId="3" applyFont="1" applyFill="1" applyBorder="1" applyAlignment="1">
      <alignment horizontal="center" vertical="center"/>
    </xf>
    <xf numFmtId="0" fontId="30" fillId="3" borderId="31" xfId="3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13" fillId="0" borderId="81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0" fontId="0" fillId="2" borderId="73" xfId="0" applyFill="1" applyBorder="1" applyAlignment="1">
      <alignment horizontal="center"/>
    </xf>
    <xf numFmtId="0" fontId="11" fillId="0" borderId="34" xfId="3" applyFont="1" applyBorder="1" applyAlignment="1">
      <alignment horizontal="center"/>
    </xf>
    <xf numFmtId="0" fontId="11" fillId="0" borderId="35" xfId="3" applyFont="1" applyBorder="1" applyAlignment="1">
      <alignment horizontal="center"/>
    </xf>
    <xf numFmtId="0" fontId="11" fillId="0" borderId="37" xfId="3" applyFont="1" applyBorder="1" applyAlignment="1">
      <alignment horizontal="center"/>
    </xf>
    <xf numFmtId="0" fontId="11" fillId="0" borderId="36" xfId="3" applyFont="1" applyBorder="1" applyAlignment="1">
      <alignment horizontal="center"/>
    </xf>
    <xf numFmtId="0" fontId="11" fillId="0" borderId="65" xfId="3" applyFont="1" applyBorder="1" applyAlignment="1">
      <alignment horizontal="center"/>
    </xf>
    <xf numFmtId="0" fontId="11" fillId="0" borderId="66" xfId="3" applyFont="1" applyBorder="1" applyAlignment="1">
      <alignment horizontal="center"/>
    </xf>
    <xf numFmtId="0" fontId="11" fillId="0" borderId="57" xfId="3" applyFont="1" applyBorder="1" applyAlignment="1">
      <alignment horizontal="center"/>
    </xf>
    <xf numFmtId="0" fontId="11" fillId="0" borderId="58" xfId="3" applyFont="1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58" xfId="0" applyBorder="1" applyAlignment="1">
      <alignment horizontal="center"/>
    </xf>
    <xf numFmtId="0" fontId="13" fillId="0" borderId="28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0" fillId="0" borderId="83" xfId="0" applyBorder="1" applyAlignment="1">
      <alignment horizontal="center"/>
    </xf>
    <xf numFmtId="0" fontId="29" fillId="3" borderId="30" xfId="3" applyFont="1" applyFill="1" applyBorder="1" applyAlignment="1">
      <alignment horizontal="center" vertical="center"/>
    </xf>
    <xf numFmtId="0" fontId="29" fillId="3" borderId="31" xfId="3" applyFont="1" applyFill="1" applyBorder="1" applyAlignment="1">
      <alignment horizontal="center" vertical="center"/>
    </xf>
    <xf numFmtId="0" fontId="10" fillId="4" borderId="29" xfId="3" applyFont="1" applyFill="1" applyBorder="1" applyAlignment="1">
      <alignment horizontal="center" vertical="center"/>
    </xf>
    <xf numFmtId="0" fontId="10" fillId="4" borderId="30" xfId="3" applyFont="1" applyFill="1" applyBorder="1" applyAlignment="1">
      <alignment horizontal="center" vertical="center"/>
    </xf>
    <xf numFmtId="0" fontId="10" fillId="4" borderId="31" xfId="3" applyFont="1" applyFill="1" applyBorder="1" applyAlignment="1">
      <alignment horizontal="center" vertical="center"/>
    </xf>
    <xf numFmtId="0" fontId="13" fillId="0" borderId="84" xfId="0" applyFont="1" applyBorder="1" applyAlignment="1">
      <alignment horizontal="center" vertical="center"/>
    </xf>
    <xf numFmtId="0" fontId="13" fillId="0" borderId="85" xfId="0" applyFont="1" applyBorder="1" applyAlignment="1">
      <alignment horizontal="center" vertical="center"/>
    </xf>
    <xf numFmtId="0" fontId="13" fillId="0" borderId="71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76" xfId="0" applyFont="1" applyBorder="1" applyAlignment="1">
      <alignment horizontal="center" vertical="center"/>
    </xf>
    <xf numFmtId="0" fontId="13" fillId="0" borderId="73" xfId="0" applyFont="1" applyBorder="1" applyAlignment="1">
      <alignment horizontal="center" vertical="center"/>
    </xf>
    <xf numFmtId="0" fontId="13" fillId="0" borderId="86" xfId="0" applyFont="1" applyBorder="1" applyAlignment="1">
      <alignment horizontal="center" vertical="center"/>
    </xf>
    <xf numFmtId="0" fontId="17" fillId="0" borderId="89" xfId="0" applyFont="1" applyBorder="1" applyAlignment="1">
      <alignment horizontal="center" vertical="center"/>
    </xf>
    <xf numFmtId="0" fontId="17" fillId="0" borderId="87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24" xfId="0" applyFont="1" applyBorder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0" borderId="4" xfId="1" applyFont="1" applyBorder="1" applyAlignment="1">
      <alignment horizontal="center" vertical="center" wrapText="1" shrinkToFit="1"/>
    </xf>
    <xf numFmtId="0" fontId="5" fillId="0" borderId="3" xfId="1" applyFont="1" applyBorder="1" applyAlignment="1">
      <alignment horizontal="center" vertical="center" wrapText="1" shrinkToFit="1"/>
    </xf>
    <xf numFmtId="167" fontId="7" fillId="0" borderId="4" xfId="1" applyNumberFormat="1" applyFont="1" applyBorder="1" applyAlignment="1">
      <alignment horizontal="center" vertical="center" wrapText="1" shrinkToFit="1"/>
    </xf>
    <xf numFmtId="167" fontId="7" fillId="0" borderId="3" xfId="1" applyNumberFormat="1" applyFont="1" applyBorder="1" applyAlignment="1">
      <alignment horizontal="center" vertical="center" wrapText="1" shrinkToFit="1"/>
    </xf>
    <xf numFmtId="167" fontId="7" fillId="0" borderId="1" xfId="1" applyNumberFormat="1" applyFont="1" applyBorder="1" applyAlignment="1">
      <alignment horizontal="center" vertical="center" shrinkToFit="1"/>
    </xf>
    <xf numFmtId="167" fontId="7" fillId="0" borderId="1" xfId="1" applyNumberFormat="1" applyFont="1" applyBorder="1" applyAlignment="1">
      <alignment horizontal="center" vertical="center" wrapText="1" shrinkToFit="1"/>
    </xf>
    <xf numFmtId="0" fontId="7" fillId="0" borderId="1" xfId="1" applyFont="1" applyBorder="1" applyAlignment="1">
      <alignment horizontal="center" vertical="center" wrapText="1" shrinkToFit="1"/>
    </xf>
    <xf numFmtId="164" fontId="7" fillId="0" borderId="1" xfId="1" applyNumberFormat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</cellXfs>
  <cellStyles count="8">
    <cellStyle name="Гиперссылка" xfId="7" builtinId="8"/>
    <cellStyle name="Обычный" xfId="0" builtinId="0"/>
    <cellStyle name="Обычный 2" xfId="1"/>
    <cellStyle name="Обычный 3" xfId="4"/>
    <cellStyle name="Обычный 4" xfId="3"/>
    <cellStyle name="Обычный 5" xfId="5"/>
    <cellStyle name="Обычный 6" xfId="6"/>
    <cellStyle name="常规_Sheet1" xfId="2"/>
  </cellStyles>
  <dxfs count="0"/>
  <tableStyles count="0" defaultTableStyle="TableStyleMedium2" defaultPivotStyle="PivotStyleLight16"/>
  <colors>
    <mruColors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png"/><Relationship Id="rId3" Type="http://schemas.openxmlformats.org/officeDocument/2006/relationships/image" Target="../media/image47.png"/><Relationship Id="rId7" Type="http://schemas.openxmlformats.org/officeDocument/2006/relationships/image" Target="../media/image51.png"/><Relationship Id="rId12" Type="http://schemas.openxmlformats.org/officeDocument/2006/relationships/image" Target="../media/image56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50.png"/><Relationship Id="rId11" Type="http://schemas.openxmlformats.org/officeDocument/2006/relationships/image" Target="../media/image55.png"/><Relationship Id="rId5" Type="http://schemas.openxmlformats.org/officeDocument/2006/relationships/image" Target="../media/image49.png"/><Relationship Id="rId10" Type="http://schemas.openxmlformats.org/officeDocument/2006/relationships/image" Target="../media/image54.png"/><Relationship Id="rId4" Type="http://schemas.openxmlformats.org/officeDocument/2006/relationships/image" Target="../media/image48.png"/><Relationship Id="rId9" Type="http://schemas.openxmlformats.org/officeDocument/2006/relationships/image" Target="../media/image5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png"/><Relationship Id="rId3" Type="http://schemas.openxmlformats.org/officeDocument/2006/relationships/image" Target="../media/image59.png"/><Relationship Id="rId7" Type="http://schemas.openxmlformats.org/officeDocument/2006/relationships/image" Target="../media/image63.png"/><Relationship Id="rId2" Type="http://schemas.openxmlformats.org/officeDocument/2006/relationships/image" Target="../media/image58.png"/><Relationship Id="rId1" Type="http://schemas.openxmlformats.org/officeDocument/2006/relationships/image" Target="../media/image57.png"/><Relationship Id="rId6" Type="http://schemas.openxmlformats.org/officeDocument/2006/relationships/image" Target="../media/image62.png"/><Relationship Id="rId5" Type="http://schemas.openxmlformats.org/officeDocument/2006/relationships/image" Target="../media/image61.png"/><Relationship Id="rId4" Type="http://schemas.openxmlformats.org/officeDocument/2006/relationships/image" Target="../media/image60.png"/><Relationship Id="rId9" Type="http://schemas.openxmlformats.org/officeDocument/2006/relationships/image" Target="../media/image6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140074</xdr:colOff>
      <xdr:row>9</xdr:row>
      <xdr:rowOff>19050</xdr:rowOff>
    </xdr:from>
    <xdr:to>
      <xdr:col>2</xdr:col>
      <xdr:colOff>1063999</xdr:colOff>
      <xdr:row>10</xdr:row>
      <xdr:rowOff>351177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6706077F-8C3F-4850-9437-F5551431E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0309" y="4310903"/>
          <a:ext cx="923925" cy="713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6</xdr:row>
      <xdr:rowOff>190501</xdr:rowOff>
    </xdr:from>
    <xdr:to>
      <xdr:col>2</xdr:col>
      <xdr:colOff>965019</xdr:colOff>
      <xdr:row>8</xdr:row>
      <xdr:rowOff>133350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6967200E-EBB4-4515-BF51-4BC4EE4F6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6" y="1352551"/>
          <a:ext cx="879293" cy="70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409576</xdr:colOff>
      <xdr:row>17</xdr:row>
      <xdr:rowOff>57151</xdr:rowOff>
    </xdr:from>
    <xdr:to>
      <xdr:col>2</xdr:col>
      <xdr:colOff>897367</xdr:colOff>
      <xdr:row>18</xdr:row>
      <xdr:rowOff>371475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A9C33C21-16EF-44FA-B1D8-A1E1C6CCA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6" y="5095876"/>
          <a:ext cx="487791" cy="69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419101</xdr:colOff>
      <xdr:row>15</xdr:row>
      <xdr:rowOff>47625</xdr:rowOff>
    </xdr:from>
    <xdr:to>
      <xdr:col>2</xdr:col>
      <xdr:colOff>923925</xdr:colOff>
      <xdr:row>16</xdr:row>
      <xdr:rowOff>340913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836762D9-BF44-4FC9-893C-AB59A98AC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1" y="4324350"/>
          <a:ext cx="504824" cy="674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23</xdr:row>
      <xdr:rowOff>257175</xdr:rowOff>
    </xdr:from>
    <xdr:to>
      <xdr:col>2</xdr:col>
      <xdr:colOff>1098684</xdr:colOff>
      <xdr:row>27</xdr:row>
      <xdr:rowOff>171450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46A71220-13CF-4EDE-B8DE-BD9BEA4B5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7229475"/>
          <a:ext cx="1060584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161926</xdr:colOff>
      <xdr:row>30</xdr:row>
      <xdr:rowOff>50243</xdr:rowOff>
    </xdr:from>
    <xdr:to>
      <xdr:col>2</xdr:col>
      <xdr:colOff>1085850</xdr:colOff>
      <xdr:row>30</xdr:row>
      <xdr:rowOff>690140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6D74674B-01E7-45AB-9A99-69CA9C901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6" y="10175318"/>
          <a:ext cx="923924" cy="63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31</xdr:row>
      <xdr:rowOff>161925</xdr:rowOff>
    </xdr:from>
    <xdr:to>
      <xdr:col>2</xdr:col>
      <xdr:colOff>1162050</xdr:colOff>
      <xdr:row>31</xdr:row>
      <xdr:rowOff>736532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B06C5CDA-5319-4E6D-830C-2753C3765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11430000"/>
          <a:ext cx="1066800" cy="574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87406</xdr:colOff>
      <xdr:row>32</xdr:row>
      <xdr:rowOff>89086</xdr:rowOff>
    </xdr:from>
    <xdr:to>
      <xdr:col>2</xdr:col>
      <xdr:colOff>1192306</xdr:colOff>
      <xdr:row>32</xdr:row>
      <xdr:rowOff>703909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27C3458F-E799-4DEB-B199-C341C3628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641" y="15127380"/>
          <a:ext cx="1104900" cy="614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114301</xdr:colOff>
      <xdr:row>37</xdr:row>
      <xdr:rowOff>47625</xdr:rowOff>
    </xdr:from>
    <xdr:to>
      <xdr:col>2</xdr:col>
      <xdr:colOff>1157289</xdr:colOff>
      <xdr:row>38</xdr:row>
      <xdr:rowOff>323851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E75ACD5A-DCC8-4C11-BCBE-1026651A2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1" y="13287375"/>
          <a:ext cx="1042988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121728</xdr:colOff>
      <xdr:row>43</xdr:row>
      <xdr:rowOff>57150</xdr:rowOff>
    </xdr:from>
    <xdr:to>
      <xdr:col>2</xdr:col>
      <xdr:colOff>1114426</xdr:colOff>
      <xdr:row>45</xdr:row>
      <xdr:rowOff>295275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546A0522-ED1F-4676-B3B6-9018700B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340928" y="15363825"/>
          <a:ext cx="992698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60</xdr:row>
      <xdr:rowOff>66675</xdr:rowOff>
    </xdr:from>
    <xdr:to>
      <xdr:col>2</xdr:col>
      <xdr:colOff>1114425</xdr:colOff>
      <xdr:row>60</xdr:row>
      <xdr:rowOff>713004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15FE970-A548-44C2-8077-92ACC6DE4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1012150"/>
          <a:ext cx="1009650" cy="646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59</xdr:row>
      <xdr:rowOff>152400</xdr:rowOff>
    </xdr:from>
    <xdr:to>
      <xdr:col>2</xdr:col>
      <xdr:colOff>1181100</xdr:colOff>
      <xdr:row>59</xdr:row>
      <xdr:rowOff>662551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D5BF9087-26A4-414E-9A37-0DADC4DC7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20335875"/>
          <a:ext cx="1114425" cy="510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179295</xdr:colOff>
      <xdr:row>65</xdr:row>
      <xdr:rowOff>33619</xdr:rowOff>
    </xdr:from>
    <xdr:to>
      <xdr:col>2</xdr:col>
      <xdr:colOff>1019737</xdr:colOff>
      <xdr:row>65</xdr:row>
      <xdr:rowOff>760706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994A2124-FFD7-413E-BE1F-EB50516D0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9530" y="24384001"/>
          <a:ext cx="840442" cy="727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123266</xdr:colOff>
      <xdr:row>67</xdr:row>
      <xdr:rowOff>44821</xdr:rowOff>
    </xdr:from>
    <xdr:to>
      <xdr:col>2</xdr:col>
      <xdr:colOff>1075765</xdr:colOff>
      <xdr:row>67</xdr:row>
      <xdr:rowOff>806782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22AF9CBD-827B-4A0D-A52F-3D9217609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1" y="26031262"/>
          <a:ext cx="952499" cy="761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33616</xdr:colOff>
      <xdr:row>68</xdr:row>
      <xdr:rowOff>22412</xdr:rowOff>
    </xdr:from>
    <xdr:to>
      <xdr:col>2</xdr:col>
      <xdr:colOff>920462</xdr:colOff>
      <xdr:row>68</xdr:row>
      <xdr:rowOff>784411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DEA1022F-CB97-4A7E-B4C1-E8812EC9A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243851" y="26826883"/>
          <a:ext cx="886846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201706</xdr:colOff>
      <xdr:row>66</xdr:row>
      <xdr:rowOff>67235</xdr:rowOff>
    </xdr:from>
    <xdr:to>
      <xdr:col>2</xdr:col>
      <xdr:colOff>1042148</xdr:colOff>
      <xdr:row>66</xdr:row>
      <xdr:rowOff>794322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20203807-EF93-48C0-97C3-9AA16E25A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941" y="25235647"/>
          <a:ext cx="840442" cy="727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212913</xdr:colOff>
      <xdr:row>69</xdr:row>
      <xdr:rowOff>78443</xdr:rowOff>
    </xdr:from>
    <xdr:to>
      <xdr:col>2</xdr:col>
      <xdr:colOff>890409</xdr:colOff>
      <xdr:row>69</xdr:row>
      <xdr:rowOff>784412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77935F3D-3D74-4027-91E0-DDD785765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3148" y="27700943"/>
          <a:ext cx="677496" cy="705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257735</xdr:colOff>
      <xdr:row>70</xdr:row>
      <xdr:rowOff>56030</xdr:rowOff>
    </xdr:from>
    <xdr:to>
      <xdr:col>2</xdr:col>
      <xdr:colOff>851647</xdr:colOff>
      <xdr:row>70</xdr:row>
      <xdr:rowOff>745799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2F5B9E22-8DC8-42B1-91EC-03313DAFF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970" y="28496559"/>
          <a:ext cx="593912" cy="689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268942</xdr:colOff>
      <xdr:row>73</xdr:row>
      <xdr:rowOff>33619</xdr:rowOff>
    </xdr:from>
    <xdr:to>
      <xdr:col>2</xdr:col>
      <xdr:colOff>964613</xdr:colOff>
      <xdr:row>73</xdr:row>
      <xdr:rowOff>784413</xdr:rowOff>
    </xdr:to>
    <xdr:pic>
      <xdr:nvPicPr>
        <xdr:cNvPr id="71" name="Рисунок 70" descr="LED прожектор LFLT 200Вт 6400К 20000Lm  IP65 черный : интернет-магазин Elmar Украина">
          <a:extLst>
            <a:ext uri="{FF2B5EF4-FFF2-40B4-BE49-F238E27FC236}">
              <a16:creationId xmlns:a16="http://schemas.microsoft.com/office/drawing/2014/main" xmlns="" id="{1B20F0FD-BE60-4999-A61A-CE5E360DA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479177" y="30928237"/>
          <a:ext cx="695671" cy="750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257732</xdr:colOff>
      <xdr:row>74</xdr:row>
      <xdr:rowOff>44823</xdr:rowOff>
    </xdr:from>
    <xdr:to>
      <xdr:col>2</xdr:col>
      <xdr:colOff>963705</xdr:colOff>
      <xdr:row>74</xdr:row>
      <xdr:rowOff>800745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A35AD07C-859A-4E41-B0A1-3543CCB05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467967" y="31757470"/>
          <a:ext cx="705973" cy="755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257733</xdr:colOff>
      <xdr:row>75</xdr:row>
      <xdr:rowOff>22413</xdr:rowOff>
    </xdr:from>
    <xdr:to>
      <xdr:col>2</xdr:col>
      <xdr:colOff>978545</xdr:colOff>
      <xdr:row>75</xdr:row>
      <xdr:rowOff>806825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2EEB05B2-D840-4182-92E1-825480674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467968" y="32553089"/>
          <a:ext cx="720812" cy="784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302559</xdr:colOff>
      <xdr:row>72</xdr:row>
      <xdr:rowOff>22413</xdr:rowOff>
    </xdr:from>
    <xdr:to>
      <xdr:col>2</xdr:col>
      <xdr:colOff>983485</xdr:colOff>
      <xdr:row>72</xdr:row>
      <xdr:rowOff>773207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C9ABC640-1AA0-48DE-A345-B12422937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512794" y="30099001"/>
          <a:ext cx="680926" cy="750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268940</xdr:colOff>
      <xdr:row>71</xdr:row>
      <xdr:rowOff>44824</xdr:rowOff>
    </xdr:from>
    <xdr:to>
      <xdr:col>2</xdr:col>
      <xdr:colOff>990711</xdr:colOff>
      <xdr:row>71</xdr:row>
      <xdr:rowOff>795617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8ED4D001-9D07-4C3E-80A9-AD4957059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479175" y="29303383"/>
          <a:ext cx="721771" cy="7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238124</xdr:colOff>
      <xdr:row>82</xdr:row>
      <xdr:rowOff>-60842</xdr:rowOff>
    </xdr:from>
    <xdr:to>
      <xdr:col>2</xdr:col>
      <xdr:colOff>857248</xdr:colOff>
      <xdr:row>82</xdr:row>
      <xdr:rowOff>363652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E7760FE0-A8BF-47C5-A61C-28E8CAFAD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5400000">
          <a:off x="335439" y="20413702"/>
          <a:ext cx="424494" cy="619124"/>
        </a:xfrm>
        <a:prstGeom prst="rect">
          <a:avLst/>
        </a:prstGeom>
      </xdr:spPr>
    </xdr:pic>
    <xdr:clientData/>
  </xdr:twoCellAnchor>
  <xdr:twoCellAnchor editAs="oneCell">
    <xdr:from>
      <xdr:col>2</xdr:col>
      <xdr:colOff>44823</xdr:colOff>
      <xdr:row>80</xdr:row>
      <xdr:rowOff>145679</xdr:rowOff>
    </xdr:from>
    <xdr:to>
      <xdr:col>2</xdr:col>
      <xdr:colOff>1218928</xdr:colOff>
      <xdr:row>82</xdr:row>
      <xdr:rowOff>493060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C95982B7-42CE-4434-90FC-8424F8555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058" y="36307061"/>
          <a:ext cx="1174105" cy="1490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83</xdr:row>
      <xdr:rowOff>67237</xdr:rowOff>
    </xdr:from>
    <xdr:to>
      <xdr:col>2</xdr:col>
      <xdr:colOff>1090464</xdr:colOff>
      <xdr:row>83</xdr:row>
      <xdr:rowOff>851648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xmlns="" id="{53C862F3-88BB-4D2D-9DDD-24F4FD7F1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3146" y="35970884"/>
          <a:ext cx="877553" cy="784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56029</xdr:colOff>
      <xdr:row>88</xdr:row>
      <xdr:rowOff>89647</xdr:rowOff>
    </xdr:from>
    <xdr:to>
      <xdr:col>2</xdr:col>
      <xdr:colOff>1176618</xdr:colOff>
      <xdr:row>88</xdr:row>
      <xdr:rowOff>412624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447A02AB-1B7B-47A1-9C6E-9D9D7CE05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264" y="38548235"/>
          <a:ext cx="1120589" cy="322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212914</xdr:colOff>
      <xdr:row>89</xdr:row>
      <xdr:rowOff>22413</xdr:rowOff>
    </xdr:from>
    <xdr:to>
      <xdr:col>2</xdr:col>
      <xdr:colOff>997323</xdr:colOff>
      <xdr:row>89</xdr:row>
      <xdr:rowOff>507551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xmlns="" id="{485F5392-3C94-4267-A98E-1C40C144F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3149" y="38985266"/>
          <a:ext cx="784409" cy="485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257736</xdr:colOff>
      <xdr:row>90</xdr:row>
      <xdr:rowOff>33619</xdr:rowOff>
    </xdr:from>
    <xdr:to>
      <xdr:col>2</xdr:col>
      <xdr:colOff>997325</xdr:colOff>
      <xdr:row>90</xdr:row>
      <xdr:rowOff>597911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xmlns="" id="{74C778C0-72B9-4E0F-8E14-D20BFAD77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971" y="39500737"/>
          <a:ext cx="739589" cy="564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201706</xdr:colOff>
      <xdr:row>91</xdr:row>
      <xdr:rowOff>22412</xdr:rowOff>
    </xdr:from>
    <xdr:to>
      <xdr:col>2</xdr:col>
      <xdr:colOff>1017800</xdr:colOff>
      <xdr:row>91</xdr:row>
      <xdr:rowOff>616323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xmlns="" id="{83345581-4CB5-4907-AC31-E660F6849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941" y="40161883"/>
          <a:ext cx="816094" cy="593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246529</xdr:colOff>
      <xdr:row>1</xdr:row>
      <xdr:rowOff>156884</xdr:rowOff>
    </xdr:from>
    <xdr:to>
      <xdr:col>4</xdr:col>
      <xdr:colOff>1333500</xdr:colOff>
      <xdr:row>1</xdr:row>
      <xdr:rowOff>1033494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xmlns="" id="{D7A64EB8-F14F-4BE2-88B1-224C3B017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64" y="358590"/>
          <a:ext cx="3966883" cy="876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1165412</xdr:colOff>
      <xdr:row>1</xdr:row>
      <xdr:rowOff>56031</xdr:rowOff>
    </xdr:from>
    <xdr:to>
      <xdr:col>11</xdr:col>
      <xdr:colOff>1299881</xdr:colOff>
      <xdr:row>1</xdr:row>
      <xdr:rowOff>1475597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xmlns="" id="{230DA334-3136-4170-B83F-6A5A7986E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4471" y="257737"/>
          <a:ext cx="1434351" cy="1419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78440</xdr:colOff>
      <xdr:row>95</xdr:row>
      <xdr:rowOff>22412</xdr:rowOff>
    </xdr:from>
    <xdr:to>
      <xdr:col>2</xdr:col>
      <xdr:colOff>1187823</xdr:colOff>
      <xdr:row>96</xdr:row>
      <xdr:rowOff>412413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xmlns="" id="{CF74C8A6-EE0F-41A1-BEB4-B7F6BFC1C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675" y="43366765"/>
          <a:ext cx="1109383" cy="950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67236</xdr:colOff>
      <xdr:row>50</xdr:row>
      <xdr:rowOff>67234</xdr:rowOff>
    </xdr:from>
    <xdr:to>
      <xdr:col>2</xdr:col>
      <xdr:colOff>1234329</xdr:colOff>
      <xdr:row>53</xdr:row>
      <xdr:rowOff>340657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xmlns="" id="{8C83D193-4F4C-4D76-9CAA-275049198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7471" y="22243675"/>
          <a:ext cx="1167093" cy="1573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739589</xdr:colOff>
      <xdr:row>43</xdr:row>
      <xdr:rowOff>56030</xdr:rowOff>
    </xdr:from>
    <xdr:to>
      <xdr:col>2</xdr:col>
      <xdr:colOff>1140186</xdr:colOff>
      <xdr:row>44</xdr:row>
      <xdr:rowOff>78442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C37039D9-5900-4867-A611-7BFA081CD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9824" y="17324295"/>
          <a:ext cx="400597" cy="4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1422026</xdr:colOff>
      <xdr:row>40</xdr:row>
      <xdr:rowOff>56030</xdr:rowOff>
    </xdr:from>
    <xdr:to>
      <xdr:col>11</xdr:col>
      <xdr:colOff>1915085</xdr:colOff>
      <xdr:row>40</xdr:row>
      <xdr:rowOff>546485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766948E3-34CF-4009-9EB0-E2428606A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08791" y="17357912"/>
          <a:ext cx="493059" cy="490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762000</xdr:colOff>
      <xdr:row>50</xdr:row>
      <xdr:rowOff>100852</xdr:rowOff>
    </xdr:from>
    <xdr:to>
      <xdr:col>2</xdr:col>
      <xdr:colOff>1162597</xdr:colOff>
      <xdr:row>51</xdr:row>
      <xdr:rowOff>123264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5E520FDB-440A-4ECC-BDA3-44A4C3360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2235" y="22277293"/>
          <a:ext cx="400597" cy="4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1400736</xdr:colOff>
      <xdr:row>56</xdr:row>
      <xdr:rowOff>33617</xdr:rowOff>
    </xdr:from>
    <xdr:to>
      <xdr:col>11</xdr:col>
      <xdr:colOff>1905000</xdr:colOff>
      <xdr:row>56</xdr:row>
      <xdr:rowOff>541424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05428A6E-E93E-4AFF-B5B2-B6C7CA403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8354" y="23263411"/>
          <a:ext cx="504264" cy="507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795618</xdr:colOff>
      <xdr:row>56</xdr:row>
      <xdr:rowOff>44824</xdr:rowOff>
    </xdr:from>
    <xdr:to>
      <xdr:col>11</xdr:col>
      <xdr:colOff>1264023</xdr:colOff>
      <xdr:row>56</xdr:row>
      <xdr:rowOff>515471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FFCB359D-2FCD-4998-8C92-251EBF00C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83236" y="23274618"/>
          <a:ext cx="468405" cy="470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1396252</xdr:colOff>
      <xdr:row>47</xdr:row>
      <xdr:rowOff>33618</xdr:rowOff>
    </xdr:from>
    <xdr:to>
      <xdr:col>11</xdr:col>
      <xdr:colOff>1889311</xdr:colOff>
      <xdr:row>47</xdr:row>
      <xdr:rowOff>524073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32E60B46-DCE0-432B-92BC-416D6945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3017" y="19699942"/>
          <a:ext cx="493059" cy="490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1377203</xdr:colOff>
      <xdr:row>62</xdr:row>
      <xdr:rowOff>33618</xdr:rowOff>
    </xdr:from>
    <xdr:to>
      <xdr:col>11</xdr:col>
      <xdr:colOff>1870262</xdr:colOff>
      <xdr:row>62</xdr:row>
      <xdr:rowOff>524073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4EDA300D-F63E-4360-A49F-C5689B66B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63968" y="26008853"/>
          <a:ext cx="493059" cy="490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1396253</xdr:colOff>
      <xdr:row>77</xdr:row>
      <xdr:rowOff>56028</xdr:rowOff>
    </xdr:from>
    <xdr:to>
      <xdr:col>11</xdr:col>
      <xdr:colOff>1889312</xdr:colOff>
      <xdr:row>77</xdr:row>
      <xdr:rowOff>546483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A35C4B50-8160-47CB-80C5-F229BF029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3871" y="36251028"/>
          <a:ext cx="493059" cy="490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89647</xdr:colOff>
      <xdr:row>80</xdr:row>
      <xdr:rowOff>56030</xdr:rowOff>
    </xdr:from>
    <xdr:to>
      <xdr:col>2</xdr:col>
      <xdr:colOff>456861</xdr:colOff>
      <xdr:row>80</xdr:row>
      <xdr:rowOff>425824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6D767BF2-40F4-4575-A021-27B511BF5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882" y="36217412"/>
          <a:ext cx="367214" cy="369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1411944</xdr:colOff>
      <xdr:row>3</xdr:row>
      <xdr:rowOff>78441</xdr:rowOff>
    </xdr:from>
    <xdr:to>
      <xdr:col>11</xdr:col>
      <xdr:colOff>1837893</xdr:colOff>
      <xdr:row>3</xdr:row>
      <xdr:rowOff>515471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18DF9B8D-9A2B-4266-95CD-8C777F559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98709" y="1983441"/>
          <a:ext cx="425949" cy="43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1378323</xdr:colOff>
      <xdr:row>12</xdr:row>
      <xdr:rowOff>67236</xdr:rowOff>
    </xdr:from>
    <xdr:to>
      <xdr:col>11</xdr:col>
      <xdr:colOff>1826114</xdr:colOff>
      <xdr:row>12</xdr:row>
      <xdr:rowOff>526677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43372332-822B-41D8-986B-9EED9098A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65088" y="5076265"/>
          <a:ext cx="447791" cy="459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1364317</xdr:colOff>
      <xdr:row>20</xdr:row>
      <xdr:rowOff>56029</xdr:rowOff>
    </xdr:from>
    <xdr:to>
      <xdr:col>11</xdr:col>
      <xdr:colOff>1844874</xdr:colOff>
      <xdr:row>20</xdr:row>
      <xdr:rowOff>549088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2A235EDB-1880-4CB6-A0A1-78EAA045C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1082" y="7810500"/>
          <a:ext cx="480557" cy="493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1402975</xdr:colOff>
      <xdr:row>34</xdr:row>
      <xdr:rowOff>33617</xdr:rowOff>
    </xdr:from>
    <xdr:to>
      <xdr:col>11</xdr:col>
      <xdr:colOff>1883532</xdr:colOff>
      <xdr:row>34</xdr:row>
      <xdr:rowOff>526676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xmlns="" id="{4D5E64A5-B552-46C9-B2ED-F2EFF9067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9740" y="15284823"/>
          <a:ext cx="480557" cy="493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22412</xdr:colOff>
      <xdr:row>1</xdr:row>
      <xdr:rowOff>1019734</xdr:rowOff>
    </xdr:from>
    <xdr:to>
      <xdr:col>10</xdr:col>
      <xdr:colOff>1109383</xdr:colOff>
      <xdr:row>1</xdr:row>
      <xdr:rowOff>1311087</xdr:rowOff>
    </xdr:to>
    <xdr:pic>
      <xdr:nvPicPr>
        <xdr:cNvPr id="69" name="Picture 21">
          <a:extLst>
            <a:ext uri="{FF2B5EF4-FFF2-40B4-BE49-F238E27FC236}">
              <a16:creationId xmlns:a16="http://schemas.microsoft.com/office/drawing/2014/main" xmlns="" id="{E5D103C1-0707-4E64-A8B8-DD30FB68CFDD}"/>
            </a:ext>
          </a:extLst>
        </xdr:cNvPr>
        <xdr:cNvPicPr/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9677" y="1221440"/>
          <a:ext cx="6028765" cy="291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28</xdr:row>
      <xdr:rowOff>168088</xdr:rowOff>
    </xdr:from>
    <xdr:to>
      <xdr:col>2</xdr:col>
      <xdr:colOff>958663</xdr:colOff>
      <xdr:row>28</xdr:row>
      <xdr:rowOff>869189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2201DD36-74DA-45BA-A708-48E65B500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00735" y="10836088"/>
          <a:ext cx="768163" cy="701101"/>
        </a:xfrm>
        <a:prstGeom prst="rect">
          <a:avLst/>
        </a:prstGeom>
      </xdr:spPr>
    </xdr:pic>
    <xdr:clientData/>
  </xdr:twoCellAnchor>
  <xdr:twoCellAnchor editAs="oneCell">
    <xdr:from>
      <xdr:col>2</xdr:col>
      <xdr:colOff>313765</xdr:colOff>
      <xdr:row>29</xdr:row>
      <xdr:rowOff>134471</xdr:rowOff>
    </xdr:from>
    <xdr:to>
      <xdr:col>2</xdr:col>
      <xdr:colOff>959997</xdr:colOff>
      <xdr:row>29</xdr:row>
      <xdr:rowOff>768510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A37FE502-FBEF-45EE-A5FA-74AF589B8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524000" y="11844618"/>
          <a:ext cx="646232" cy="634039"/>
        </a:xfrm>
        <a:prstGeom prst="rect">
          <a:avLst/>
        </a:prstGeom>
      </xdr:spPr>
    </xdr:pic>
    <xdr:clientData/>
  </xdr:twoCellAnchor>
  <xdr:twoCellAnchor editAs="oneCell">
    <xdr:from>
      <xdr:col>11</xdr:col>
      <xdr:colOff>1355911</xdr:colOff>
      <xdr:row>93</xdr:row>
      <xdr:rowOff>56029</xdr:rowOff>
    </xdr:from>
    <xdr:to>
      <xdr:col>11</xdr:col>
      <xdr:colOff>1831440</xdr:colOff>
      <xdr:row>93</xdr:row>
      <xdr:rowOff>549848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8D2F3234-8DF4-46F5-B053-3ED2B62A6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4343529" y="43691735"/>
          <a:ext cx="475529" cy="493819"/>
        </a:xfrm>
        <a:prstGeom prst="rect">
          <a:avLst/>
        </a:prstGeom>
      </xdr:spPr>
    </xdr:pic>
    <xdr:clientData/>
  </xdr:twoCellAnchor>
  <xdr:twoCellAnchor editAs="oneCell">
    <xdr:from>
      <xdr:col>11</xdr:col>
      <xdr:colOff>1378323</xdr:colOff>
      <xdr:row>85</xdr:row>
      <xdr:rowOff>44823</xdr:rowOff>
    </xdr:from>
    <xdr:to>
      <xdr:col>11</xdr:col>
      <xdr:colOff>1853852</xdr:colOff>
      <xdr:row>85</xdr:row>
      <xdr:rowOff>538642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88AD331C-141D-4204-8122-FF6D10414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4365941" y="40128264"/>
          <a:ext cx="475529" cy="4938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533400</xdr:colOff>
      <xdr:row>0</xdr:row>
      <xdr:rowOff>9525</xdr:rowOff>
    </xdr:from>
    <xdr:to>
      <xdr:col>20</xdr:col>
      <xdr:colOff>485775</xdr:colOff>
      <xdr:row>44</xdr:row>
      <xdr:rowOff>171450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6CDDB687-845A-4694-869E-ADBDD3186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9525"/>
          <a:ext cx="6048375" cy="854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10</xdr:col>
      <xdr:colOff>57150</xdr:colOff>
      <xdr:row>45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5B50756E-22F9-4F40-8583-9068D7BA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6124575" cy="856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9</xdr:row>
      <xdr:rowOff>171450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4410AAEB-567F-47F5-8D57-18489C709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534400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57150</xdr:colOff>
      <xdr:row>0</xdr:row>
      <xdr:rowOff>0</xdr:rowOff>
    </xdr:from>
    <xdr:to>
      <xdr:col>19</xdr:col>
      <xdr:colOff>76200</xdr:colOff>
      <xdr:row>9</xdr:row>
      <xdr:rowOff>114300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794BA0CC-C78C-4550-B456-95E946FFD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0"/>
          <a:ext cx="184785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76200</xdr:colOff>
      <xdr:row>0</xdr:row>
      <xdr:rowOff>0</xdr:rowOff>
    </xdr:from>
    <xdr:to>
      <xdr:col>23</xdr:col>
      <xdr:colOff>76200</xdr:colOff>
      <xdr:row>9</xdr:row>
      <xdr:rowOff>152400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9E95082-98D7-4DB1-B0F4-47F0FAFA0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0"/>
          <a:ext cx="1828800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57150</xdr:colOff>
      <xdr:row>11</xdr:row>
      <xdr:rowOff>133350</xdr:rowOff>
    </xdr:from>
    <xdr:to>
      <xdr:col>23</xdr:col>
      <xdr:colOff>333375</xdr:colOff>
      <xdr:row>13</xdr:row>
      <xdr:rowOff>171450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55B4E4F9-1451-49EA-84CD-C7D2573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2228850"/>
          <a:ext cx="3933825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14</xdr:row>
      <xdr:rowOff>114300</xdr:rowOff>
    </xdr:from>
    <xdr:to>
      <xdr:col>12</xdr:col>
      <xdr:colOff>28575</xdr:colOff>
      <xdr:row>29</xdr:row>
      <xdr:rowOff>38100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979368E9-ECE0-4A8F-9A52-311E0CD75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2781300"/>
          <a:ext cx="6486525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342900</xdr:colOff>
      <xdr:row>16</xdr:row>
      <xdr:rowOff>171450</xdr:rowOff>
    </xdr:from>
    <xdr:to>
      <xdr:col>25</xdr:col>
      <xdr:colOff>361950</xdr:colOff>
      <xdr:row>34</xdr:row>
      <xdr:rowOff>161925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C10ACC09-DB2A-4561-8C7D-3A9218802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3219450"/>
          <a:ext cx="6115050" cy="3419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31</xdr:row>
      <xdr:rowOff>38100</xdr:rowOff>
    </xdr:from>
    <xdr:to>
      <xdr:col>10</xdr:col>
      <xdr:colOff>514350</xdr:colOff>
      <xdr:row>44</xdr:row>
      <xdr:rowOff>171450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212182F3-1310-4261-9BF9-D98152298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943600"/>
          <a:ext cx="5381625" cy="2609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142875</xdr:colOff>
      <xdr:row>37</xdr:row>
      <xdr:rowOff>9525</xdr:rowOff>
    </xdr:from>
    <xdr:to>
      <xdr:col>16</xdr:col>
      <xdr:colOff>390525</xdr:colOff>
      <xdr:row>48</xdr:row>
      <xdr:rowOff>152400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CB78C07B-CC7B-4B1B-BE33-6F952734D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7058025"/>
          <a:ext cx="3295650" cy="223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352425</xdr:colOff>
      <xdr:row>3</xdr:row>
      <xdr:rowOff>171450</xdr:rowOff>
    </xdr:from>
    <xdr:to>
      <xdr:col>29</xdr:col>
      <xdr:colOff>352425</xdr:colOff>
      <xdr:row>13</xdr:row>
      <xdr:rowOff>19050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B8793607-F524-4A40-BCDE-E139CC1E0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82825" y="742950"/>
          <a:ext cx="3048000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600075</xdr:colOff>
      <xdr:row>15</xdr:row>
      <xdr:rowOff>19050</xdr:rowOff>
    </xdr:from>
    <xdr:to>
      <xdr:col>30</xdr:col>
      <xdr:colOff>533400</xdr:colOff>
      <xdr:row>25</xdr:row>
      <xdr:rowOff>57150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42C861B6-45D3-4027-889A-57C3FC1B9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876550"/>
          <a:ext cx="2981325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190500</xdr:colOff>
      <xdr:row>34</xdr:row>
      <xdr:rowOff>85725</xdr:rowOff>
    </xdr:from>
    <xdr:to>
      <xdr:col>21</xdr:col>
      <xdr:colOff>419100</xdr:colOff>
      <xdr:row>49</xdr:row>
      <xdr:rowOff>142875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5423B627-3969-49E8-88E9-151B74209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6562725"/>
          <a:ext cx="2667000" cy="291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171450</xdr:colOff>
      <xdr:row>29</xdr:row>
      <xdr:rowOff>57150</xdr:rowOff>
    </xdr:from>
    <xdr:to>
      <xdr:col>30</xdr:col>
      <xdr:colOff>581025</xdr:colOff>
      <xdr:row>50</xdr:row>
      <xdr:rowOff>66675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30C83310-0209-4318-B223-B57535FD8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21050" y="5581650"/>
          <a:ext cx="2847975" cy="401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142875</xdr:rowOff>
    </xdr:from>
    <xdr:to>
      <xdr:col>7</xdr:col>
      <xdr:colOff>171450</xdr:colOff>
      <xdr:row>16</xdr:row>
      <xdr:rowOff>161925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F8ABA10F-2747-49A7-A135-35A484FF1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33375"/>
          <a:ext cx="4133850" cy="287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266700</xdr:colOff>
      <xdr:row>1</xdr:row>
      <xdr:rowOff>133350</xdr:rowOff>
    </xdr:from>
    <xdr:to>
      <xdr:col>14</xdr:col>
      <xdr:colOff>457200</xdr:colOff>
      <xdr:row>15</xdr:row>
      <xdr:rowOff>171450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916616D4-2578-431F-B6E2-72A5212E1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323850"/>
          <a:ext cx="3848100" cy="270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352425</xdr:colOff>
      <xdr:row>1</xdr:row>
      <xdr:rowOff>76200</xdr:rowOff>
    </xdr:from>
    <xdr:to>
      <xdr:col>21</xdr:col>
      <xdr:colOff>0</xdr:colOff>
      <xdr:row>20</xdr:row>
      <xdr:rowOff>57150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7DFC46B6-B7FE-40D1-803E-15FD8533B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266700"/>
          <a:ext cx="2695575" cy="360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438150</xdr:colOff>
      <xdr:row>0</xdr:row>
      <xdr:rowOff>38100</xdr:rowOff>
    </xdr:from>
    <xdr:to>
      <xdr:col>27</xdr:col>
      <xdr:colOff>9525</xdr:colOff>
      <xdr:row>19</xdr:row>
      <xdr:rowOff>152400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36D1F5BC-4DD0-4502-9E6F-A2DE50C2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9350" y="38100"/>
          <a:ext cx="2619375" cy="373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561975</xdr:colOff>
      <xdr:row>20</xdr:row>
      <xdr:rowOff>104775</xdr:rowOff>
    </xdr:from>
    <xdr:to>
      <xdr:col>6</xdr:col>
      <xdr:colOff>161925</xdr:colOff>
      <xdr:row>39</xdr:row>
      <xdr:rowOff>76200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437A8843-BE40-4D40-9AB6-344D398C5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3914775"/>
          <a:ext cx="2647950" cy="3590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38100</xdr:colOff>
      <xdr:row>21</xdr:row>
      <xdr:rowOff>95250</xdr:rowOff>
    </xdr:from>
    <xdr:to>
      <xdr:col>14</xdr:col>
      <xdr:colOff>142875</xdr:colOff>
      <xdr:row>28</xdr:row>
      <xdr:rowOff>133350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7AC647E8-81F8-43BE-9827-D98B3FF02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4095750"/>
          <a:ext cx="31527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381000</xdr:colOff>
      <xdr:row>21</xdr:row>
      <xdr:rowOff>19050</xdr:rowOff>
    </xdr:from>
    <xdr:to>
      <xdr:col>21</xdr:col>
      <xdr:colOff>38100</xdr:colOff>
      <xdr:row>37</xdr:row>
      <xdr:rowOff>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81C34121-8EED-4EF8-89BD-D3731CBD4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4019550"/>
          <a:ext cx="3924300" cy="3028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171450</xdr:colOff>
      <xdr:row>23</xdr:row>
      <xdr:rowOff>0</xdr:rowOff>
    </xdr:from>
    <xdr:to>
      <xdr:col>27</xdr:col>
      <xdr:colOff>66675</xdr:colOff>
      <xdr:row>32</xdr:row>
      <xdr:rowOff>76200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938062E6-06BF-4BA2-8FEA-F83B3B79C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3050" y="4381500"/>
          <a:ext cx="3552825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209550</xdr:colOff>
      <xdr:row>29</xdr:row>
      <xdr:rowOff>114300</xdr:rowOff>
    </xdr:from>
    <xdr:to>
      <xdr:col>14</xdr:col>
      <xdr:colOff>104775</xdr:colOff>
      <xdr:row>44</xdr:row>
      <xdr:rowOff>104775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F7A7E1C2-E88E-438E-A107-4F18E750D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5638800"/>
          <a:ext cx="3552825" cy="284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97"/>
  <sheetViews>
    <sheetView showGridLines="0" tabSelected="1" topLeftCell="A61" zoomScale="85" zoomScaleNormal="85" workbookViewId="0">
      <selection activeCell="H11" sqref="H11"/>
    </sheetView>
  </sheetViews>
  <sheetFormatPr defaultRowHeight="15"/>
  <cols>
    <col min="3" max="3" width="18.5703125" customWidth="1"/>
    <col min="4" max="4" width="24.5703125" customWidth="1"/>
    <col min="5" max="5" width="20.5703125" customWidth="1"/>
    <col min="6" max="6" width="15.140625" customWidth="1"/>
    <col min="7" max="7" width="15.85546875" customWidth="1"/>
    <col min="8" max="9" width="12.85546875" customWidth="1"/>
    <col min="10" max="10" width="17.28515625" customWidth="1"/>
    <col min="11" max="11" width="19.42578125" customWidth="1"/>
    <col min="12" max="12" width="29.28515625" customWidth="1"/>
    <col min="13" max="13" width="50.42578125" customWidth="1"/>
  </cols>
  <sheetData>
    <row r="1" spans="3:13" ht="15.75" thickBot="1"/>
    <row r="2" spans="3:13" ht="116.25" customHeight="1" thickTop="1" thickBot="1">
      <c r="C2" s="196"/>
      <c r="D2" s="197"/>
      <c r="E2" s="197"/>
      <c r="F2" s="197"/>
      <c r="G2" s="197"/>
      <c r="H2" s="197"/>
      <c r="I2" s="197"/>
      <c r="J2" s="197"/>
      <c r="K2" s="197"/>
      <c r="L2" s="198"/>
      <c r="M2" s="35"/>
    </row>
    <row r="3" spans="3:13" ht="18" customHeight="1" thickTop="1" thickBot="1"/>
    <row r="4" spans="3:13" ht="45" customHeight="1" thickBot="1">
      <c r="C4" s="182" t="s">
        <v>157</v>
      </c>
      <c r="D4" s="183"/>
      <c r="E4" s="183"/>
      <c r="F4" s="183"/>
      <c r="G4" s="183"/>
      <c r="H4" s="183"/>
      <c r="I4" s="183"/>
      <c r="J4" s="183"/>
      <c r="K4" s="183"/>
      <c r="L4" s="184"/>
    </row>
    <row r="5" spans="3:13" ht="20.25" customHeight="1" thickBot="1">
      <c r="C5" s="193"/>
      <c r="D5" s="194"/>
      <c r="E5" s="194"/>
      <c r="F5" s="194"/>
      <c r="G5" s="194"/>
      <c r="H5" s="194"/>
      <c r="I5" s="194"/>
      <c r="J5" s="194"/>
      <c r="K5" s="194"/>
      <c r="L5" s="195"/>
    </row>
    <row r="6" spans="3:13" ht="33" customHeight="1" thickBot="1">
      <c r="C6" s="55"/>
      <c r="D6" s="40" t="s">
        <v>57</v>
      </c>
      <c r="E6" s="56" t="s">
        <v>159</v>
      </c>
      <c r="F6" s="57" t="s">
        <v>160</v>
      </c>
      <c r="G6" s="57" t="s">
        <v>189</v>
      </c>
      <c r="H6" s="57" t="s">
        <v>161</v>
      </c>
      <c r="I6" s="57" t="s">
        <v>162</v>
      </c>
      <c r="J6" s="40" t="s">
        <v>163</v>
      </c>
      <c r="K6" s="68" t="s">
        <v>164</v>
      </c>
      <c r="L6" s="67" t="s">
        <v>165</v>
      </c>
    </row>
    <row r="7" spans="3:13" ht="30" customHeight="1" thickTop="1">
      <c r="C7" s="203"/>
      <c r="D7" s="46" t="s">
        <v>46</v>
      </c>
      <c r="E7" s="52" t="s">
        <v>58</v>
      </c>
      <c r="F7" s="52" t="s">
        <v>54</v>
      </c>
      <c r="G7" s="52" t="s">
        <v>191</v>
      </c>
      <c r="H7" s="52" t="s">
        <v>53</v>
      </c>
      <c r="I7" s="52" t="s">
        <v>74</v>
      </c>
      <c r="J7" s="24" t="s">
        <v>228</v>
      </c>
      <c r="K7" s="69" t="s">
        <v>181</v>
      </c>
      <c r="L7" s="62">
        <v>132.41</v>
      </c>
    </row>
    <row r="8" spans="3:13" ht="30" customHeight="1">
      <c r="C8" s="204"/>
      <c r="D8" s="47" t="s">
        <v>47</v>
      </c>
      <c r="E8" s="24" t="s">
        <v>51</v>
      </c>
      <c r="F8" s="24" t="s">
        <v>55</v>
      </c>
      <c r="G8" s="24" t="s">
        <v>191</v>
      </c>
      <c r="H8" s="24" t="s">
        <v>53</v>
      </c>
      <c r="I8" s="24" t="s">
        <v>74</v>
      </c>
      <c r="J8" s="24" t="s">
        <v>227</v>
      </c>
      <c r="K8" s="69" t="s">
        <v>181</v>
      </c>
      <c r="L8" s="63">
        <v>162.96</v>
      </c>
    </row>
    <row r="9" spans="3:13" ht="30" customHeight="1" thickBot="1">
      <c r="C9" s="205"/>
      <c r="D9" s="48" t="s">
        <v>48</v>
      </c>
      <c r="E9" s="26" t="s">
        <v>52</v>
      </c>
      <c r="F9" s="26" t="s">
        <v>56</v>
      </c>
      <c r="G9" s="26" t="s">
        <v>191</v>
      </c>
      <c r="H9" s="26" t="s">
        <v>53</v>
      </c>
      <c r="I9" s="26" t="s">
        <v>74</v>
      </c>
      <c r="J9" s="26" t="s">
        <v>226</v>
      </c>
      <c r="K9" s="70" t="s">
        <v>181</v>
      </c>
      <c r="L9" s="64">
        <v>292.32</v>
      </c>
    </row>
    <row r="10" spans="3:13" ht="30" customHeight="1">
      <c r="C10" s="203"/>
      <c r="D10" s="58" t="s">
        <v>49</v>
      </c>
      <c r="E10" s="59" t="s">
        <v>58</v>
      </c>
      <c r="F10" s="59" t="s">
        <v>54</v>
      </c>
      <c r="G10" s="59" t="s">
        <v>191</v>
      </c>
      <c r="H10" s="59" t="s">
        <v>53</v>
      </c>
      <c r="I10" s="59" t="s">
        <v>74</v>
      </c>
      <c r="J10" s="59" t="s">
        <v>229</v>
      </c>
      <c r="K10" s="71" t="s">
        <v>181</v>
      </c>
      <c r="L10" s="65">
        <v>132.41</v>
      </c>
    </row>
    <row r="11" spans="3:13" ht="30" customHeight="1" thickBot="1">
      <c r="C11" s="206"/>
      <c r="D11" s="60" t="s">
        <v>50</v>
      </c>
      <c r="E11" s="61" t="s">
        <v>51</v>
      </c>
      <c r="F11" s="61" t="s">
        <v>55</v>
      </c>
      <c r="G11" s="61" t="s">
        <v>191</v>
      </c>
      <c r="H11" s="61" t="s">
        <v>53</v>
      </c>
      <c r="I11" s="61" t="s">
        <v>74</v>
      </c>
      <c r="J11" s="61" t="s">
        <v>230</v>
      </c>
      <c r="K11" s="72" t="s">
        <v>181</v>
      </c>
      <c r="L11" s="66">
        <v>168.06</v>
      </c>
    </row>
    <row r="12" spans="3:13" ht="15.75" thickBot="1"/>
    <row r="13" spans="3:13" ht="45" customHeight="1" thickBot="1">
      <c r="C13" s="182" t="s">
        <v>158</v>
      </c>
      <c r="D13" s="183"/>
      <c r="E13" s="183"/>
      <c r="F13" s="183"/>
      <c r="G13" s="183"/>
      <c r="H13" s="183"/>
      <c r="I13" s="183"/>
      <c r="J13" s="183"/>
      <c r="K13" s="183"/>
      <c r="L13" s="184"/>
    </row>
    <row r="14" spans="3:13" ht="20.25" customHeight="1" thickBot="1">
      <c r="C14" s="193"/>
      <c r="D14" s="194"/>
      <c r="E14" s="194"/>
      <c r="F14" s="194"/>
      <c r="G14" s="194"/>
      <c r="H14" s="194"/>
      <c r="I14" s="194"/>
      <c r="J14" s="194"/>
      <c r="K14" s="194"/>
      <c r="L14" s="195"/>
    </row>
    <row r="15" spans="3:13" s="32" customFormat="1" ht="35.1" customHeight="1" thickBot="1">
      <c r="C15" s="51"/>
      <c r="D15" s="53" t="s">
        <v>57</v>
      </c>
      <c r="E15" s="53" t="s">
        <v>159</v>
      </c>
      <c r="F15" s="54" t="s">
        <v>160</v>
      </c>
      <c r="G15" s="54" t="s">
        <v>189</v>
      </c>
      <c r="H15" s="54" t="s">
        <v>161</v>
      </c>
      <c r="I15" s="54" t="s">
        <v>162</v>
      </c>
      <c r="J15" s="53" t="s">
        <v>163</v>
      </c>
      <c r="K15" s="53" t="s">
        <v>164</v>
      </c>
      <c r="L15" s="53" t="s">
        <v>165</v>
      </c>
    </row>
    <row r="16" spans="3:13" ht="30" customHeight="1">
      <c r="C16" s="207"/>
      <c r="D16" s="78" t="s">
        <v>59</v>
      </c>
      <c r="E16" s="52" t="s">
        <v>58</v>
      </c>
      <c r="F16" s="52" t="s">
        <v>54</v>
      </c>
      <c r="G16" s="52" t="s">
        <v>191</v>
      </c>
      <c r="H16" s="52" t="s">
        <v>53</v>
      </c>
      <c r="I16" s="52" t="s">
        <v>74</v>
      </c>
      <c r="J16" s="73" t="s">
        <v>231</v>
      </c>
      <c r="K16" s="71" t="s">
        <v>181</v>
      </c>
      <c r="L16" s="74">
        <v>162.96</v>
      </c>
    </row>
    <row r="17" spans="3:12" ht="30" customHeight="1" thickBot="1">
      <c r="C17" s="208"/>
      <c r="D17" s="79" t="s">
        <v>60</v>
      </c>
      <c r="E17" s="26" t="s">
        <v>51</v>
      </c>
      <c r="F17" s="26" t="s">
        <v>55</v>
      </c>
      <c r="G17" s="26" t="s">
        <v>192</v>
      </c>
      <c r="H17" s="26" t="s">
        <v>53</v>
      </c>
      <c r="I17" s="24" t="s">
        <v>74</v>
      </c>
      <c r="J17" s="50" t="s">
        <v>232</v>
      </c>
      <c r="K17" s="70" t="s">
        <v>181</v>
      </c>
      <c r="L17" s="75">
        <v>229.17</v>
      </c>
    </row>
    <row r="18" spans="3:12" ht="30" customHeight="1" thickTop="1">
      <c r="C18" s="209"/>
      <c r="D18" s="80" t="s">
        <v>61</v>
      </c>
      <c r="E18" s="25" t="s">
        <v>58</v>
      </c>
      <c r="F18" s="25" t="s">
        <v>54</v>
      </c>
      <c r="G18" s="25" t="s">
        <v>191</v>
      </c>
      <c r="H18" s="25" t="s">
        <v>53</v>
      </c>
      <c r="I18" s="25" t="s">
        <v>74</v>
      </c>
      <c r="J18" s="25" t="s">
        <v>233</v>
      </c>
      <c r="K18" s="77" t="s">
        <v>181</v>
      </c>
      <c r="L18" s="76">
        <v>183.33</v>
      </c>
    </row>
    <row r="19" spans="3:12" ht="30" customHeight="1" thickBot="1">
      <c r="C19" s="210"/>
      <c r="D19" s="81" t="s">
        <v>62</v>
      </c>
      <c r="E19" s="61" t="s">
        <v>51</v>
      </c>
      <c r="F19" s="61" t="s">
        <v>55</v>
      </c>
      <c r="G19" s="61" t="s">
        <v>191</v>
      </c>
      <c r="H19" s="61" t="s">
        <v>53</v>
      </c>
      <c r="I19" s="61" t="s">
        <v>74</v>
      </c>
      <c r="J19" s="61" t="s">
        <v>234</v>
      </c>
      <c r="K19" s="72" t="s">
        <v>181</v>
      </c>
      <c r="L19" s="66">
        <v>244.44</v>
      </c>
    </row>
    <row r="20" spans="3:12" ht="15.75" thickBot="1"/>
    <row r="21" spans="3:12" ht="45" customHeight="1" thickBot="1">
      <c r="C21" s="182" t="s">
        <v>183</v>
      </c>
      <c r="D21" s="183"/>
      <c r="E21" s="183"/>
      <c r="F21" s="183"/>
      <c r="G21" s="183"/>
      <c r="H21" s="183"/>
      <c r="I21" s="183"/>
      <c r="J21" s="183"/>
      <c r="K21" s="183"/>
      <c r="L21" s="184"/>
    </row>
    <row r="22" spans="3:12" ht="21" customHeight="1" thickBot="1">
      <c r="C22" s="193"/>
      <c r="D22" s="194"/>
      <c r="E22" s="194"/>
      <c r="F22" s="194"/>
      <c r="G22" s="194"/>
      <c r="H22" s="194"/>
      <c r="I22" s="194"/>
      <c r="J22" s="194"/>
      <c r="K22" s="194"/>
      <c r="L22" s="195"/>
    </row>
    <row r="23" spans="3:12" s="32" customFormat="1" ht="35.1" customHeight="1" thickBot="1">
      <c r="C23" s="51"/>
      <c r="D23" s="53" t="s">
        <v>57</v>
      </c>
      <c r="E23" s="53" t="s">
        <v>159</v>
      </c>
      <c r="F23" s="54" t="s">
        <v>160</v>
      </c>
      <c r="G23" s="54" t="s">
        <v>189</v>
      </c>
      <c r="H23" s="54" t="s">
        <v>161</v>
      </c>
      <c r="I23" s="54" t="s">
        <v>162</v>
      </c>
      <c r="J23" s="53" t="s">
        <v>163</v>
      </c>
      <c r="K23" s="53" t="s">
        <v>164</v>
      </c>
      <c r="L23" s="53" t="s">
        <v>165</v>
      </c>
    </row>
    <row r="24" spans="3:12" ht="30" customHeight="1">
      <c r="C24" s="202"/>
      <c r="D24" s="84" t="s">
        <v>63</v>
      </c>
      <c r="E24" s="82" t="s">
        <v>78</v>
      </c>
      <c r="F24" s="82" t="s">
        <v>72</v>
      </c>
      <c r="G24" s="82" t="s">
        <v>191</v>
      </c>
      <c r="H24" s="83" t="s">
        <v>53</v>
      </c>
      <c r="I24" s="83" t="s">
        <v>75</v>
      </c>
      <c r="J24" s="82" t="s">
        <v>224</v>
      </c>
      <c r="K24" s="86" t="s">
        <v>182</v>
      </c>
      <c r="L24" s="88">
        <v>577.29999999999995</v>
      </c>
    </row>
    <row r="25" spans="3:12" ht="30" customHeight="1">
      <c r="C25" s="202"/>
      <c r="D25" s="85" t="s">
        <v>64</v>
      </c>
      <c r="E25" s="28" t="s">
        <v>78</v>
      </c>
      <c r="F25" s="28" t="s">
        <v>72</v>
      </c>
      <c r="G25" s="28" t="s">
        <v>191</v>
      </c>
      <c r="H25" s="27" t="s">
        <v>53</v>
      </c>
      <c r="I25" s="27" t="s">
        <v>76</v>
      </c>
      <c r="J25" s="28" t="s">
        <v>224</v>
      </c>
      <c r="K25" s="87" t="s">
        <v>182</v>
      </c>
      <c r="L25" s="89">
        <v>577.29999999999995</v>
      </c>
    </row>
    <row r="26" spans="3:12" ht="30" customHeight="1">
      <c r="C26" s="202"/>
      <c r="D26" s="90" t="s">
        <v>66</v>
      </c>
      <c r="E26" s="91" t="s">
        <v>79</v>
      </c>
      <c r="F26" s="91" t="s">
        <v>77</v>
      </c>
      <c r="G26" s="91" t="s">
        <v>193</v>
      </c>
      <c r="H26" s="92" t="s">
        <v>53</v>
      </c>
      <c r="I26" s="92" t="s">
        <v>75</v>
      </c>
      <c r="J26" s="91" t="s">
        <v>224</v>
      </c>
      <c r="K26" s="93" t="s">
        <v>182</v>
      </c>
      <c r="L26" s="94">
        <v>649.80999999999995</v>
      </c>
    </row>
    <row r="27" spans="3:12" ht="30" customHeight="1">
      <c r="C27" s="202"/>
      <c r="D27" s="172" t="s">
        <v>65</v>
      </c>
      <c r="E27" s="173" t="s">
        <v>78</v>
      </c>
      <c r="F27" s="173" t="s">
        <v>72</v>
      </c>
      <c r="G27" s="173" t="s">
        <v>191</v>
      </c>
      <c r="H27" s="174" t="s">
        <v>53</v>
      </c>
      <c r="I27" s="174" t="s">
        <v>76</v>
      </c>
      <c r="J27" s="173" t="s">
        <v>224</v>
      </c>
      <c r="K27" s="175" t="s">
        <v>182</v>
      </c>
      <c r="L27" s="176">
        <v>577.29999999999995</v>
      </c>
    </row>
    <row r="28" spans="3:12" ht="30" customHeight="1" thickBot="1">
      <c r="C28" s="202"/>
      <c r="D28" s="177" t="s">
        <v>67</v>
      </c>
      <c r="E28" s="178" t="s">
        <v>79</v>
      </c>
      <c r="F28" s="178" t="s">
        <v>77</v>
      </c>
      <c r="G28" s="178" t="s">
        <v>193</v>
      </c>
      <c r="H28" s="117" t="s">
        <v>53</v>
      </c>
      <c r="I28" s="117" t="s">
        <v>75</v>
      </c>
      <c r="J28" s="178" t="s">
        <v>224</v>
      </c>
      <c r="K28" s="179" t="s">
        <v>182</v>
      </c>
      <c r="L28" s="180">
        <v>649.80999999999995</v>
      </c>
    </row>
    <row r="29" spans="3:12" ht="81.75" customHeight="1" thickBot="1">
      <c r="C29" s="95"/>
      <c r="D29" s="96" t="s">
        <v>68</v>
      </c>
      <c r="E29" s="97" t="s">
        <v>79</v>
      </c>
      <c r="F29" s="98" t="s">
        <v>73</v>
      </c>
      <c r="G29" s="98" t="s">
        <v>194</v>
      </c>
      <c r="H29" s="99" t="s">
        <v>53</v>
      </c>
      <c r="I29" s="99" t="s">
        <v>75</v>
      </c>
      <c r="J29" s="98" t="s">
        <v>224</v>
      </c>
      <c r="K29" s="100" t="s">
        <v>181</v>
      </c>
      <c r="L29" s="101">
        <v>799.68</v>
      </c>
    </row>
    <row r="30" spans="3:12" ht="81.75" customHeight="1" thickBot="1">
      <c r="C30" s="102"/>
      <c r="D30" s="103" t="s">
        <v>155</v>
      </c>
      <c r="E30" s="104" t="s">
        <v>79</v>
      </c>
      <c r="F30" s="104" t="s">
        <v>77</v>
      </c>
      <c r="G30" s="104" t="s">
        <v>193</v>
      </c>
      <c r="H30" s="105" t="s">
        <v>53</v>
      </c>
      <c r="I30" s="105" t="s">
        <v>75</v>
      </c>
      <c r="J30" s="104" t="s">
        <v>225</v>
      </c>
      <c r="K30" s="106" t="s">
        <v>181</v>
      </c>
      <c r="L30" s="107">
        <v>424.32</v>
      </c>
    </row>
    <row r="31" spans="3:12" ht="60" customHeight="1" thickBot="1">
      <c r="C31" s="108"/>
      <c r="D31" s="109" t="s">
        <v>69</v>
      </c>
      <c r="E31" s="199" t="s">
        <v>239</v>
      </c>
      <c r="F31" s="200"/>
      <c r="G31" s="200"/>
      <c r="H31" s="200"/>
      <c r="I31" s="200"/>
      <c r="J31" s="200"/>
      <c r="K31" s="201"/>
      <c r="L31" s="110">
        <v>80.849999999999994</v>
      </c>
    </row>
    <row r="32" spans="3:12" ht="60" customHeight="1" thickBot="1">
      <c r="C32" s="111"/>
      <c r="D32" s="112" t="s">
        <v>80</v>
      </c>
      <c r="E32" s="213" t="s">
        <v>240</v>
      </c>
      <c r="F32" s="214"/>
      <c r="G32" s="214"/>
      <c r="H32" s="214"/>
      <c r="I32" s="214"/>
      <c r="J32" s="214"/>
      <c r="K32" s="215"/>
      <c r="L32" s="113">
        <v>59.29</v>
      </c>
    </row>
    <row r="33" spans="3:12" ht="60" customHeight="1" thickBot="1">
      <c r="C33" s="108"/>
      <c r="D33" s="109" t="s">
        <v>70</v>
      </c>
      <c r="E33" s="199" t="s">
        <v>71</v>
      </c>
      <c r="F33" s="200"/>
      <c r="G33" s="200"/>
      <c r="H33" s="200"/>
      <c r="I33" s="200"/>
      <c r="J33" s="200"/>
      <c r="K33" s="201"/>
      <c r="L33" s="110">
        <v>226.57</v>
      </c>
    </row>
    <row r="34" spans="3:12" ht="15.75" thickBot="1"/>
    <row r="35" spans="3:12" ht="45" customHeight="1" thickBot="1">
      <c r="C35" s="182" t="s">
        <v>184</v>
      </c>
      <c r="D35" s="183"/>
      <c r="E35" s="183"/>
      <c r="F35" s="183"/>
      <c r="G35" s="183"/>
      <c r="H35" s="183"/>
      <c r="I35" s="183"/>
      <c r="J35" s="183"/>
      <c r="K35" s="183"/>
      <c r="L35" s="184"/>
    </row>
    <row r="36" spans="3:12" ht="20.25" customHeight="1" thickBot="1">
      <c r="C36" s="193"/>
      <c r="D36" s="194"/>
      <c r="E36" s="194"/>
      <c r="F36" s="194"/>
      <c r="G36" s="194"/>
      <c r="H36" s="194"/>
      <c r="I36" s="194"/>
      <c r="J36" s="194"/>
      <c r="K36" s="194"/>
      <c r="L36" s="195"/>
    </row>
    <row r="37" spans="3:12" s="32" customFormat="1" ht="35.1" customHeight="1" thickBot="1">
      <c r="C37" s="51"/>
      <c r="D37" s="53" t="s">
        <v>57</v>
      </c>
      <c r="E37" s="53" t="s">
        <v>159</v>
      </c>
      <c r="F37" s="54" t="s">
        <v>160</v>
      </c>
      <c r="G37" s="54" t="s">
        <v>189</v>
      </c>
      <c r="H37" s="54" t="s">
        <v>161</v>
      </c>
      <c r="I37" s="54" t="s">
        <v>162</v>
      </c>
      <c r="J37" s="53" t="s">
        <v>163</v>
      </c>
      <c r="K37" s="53" t="s">
        <v>164</v>
      </c>
      <c r="L37" s="53" t="s">
        <v>165</v>
      </c>
    </row>
    <row r="38" spans="3:12" ht="33" customHeight="1">
      <c r="C38" s="211"/>
      <c r="D38" s="124" t="s">
        <v>81</v>
      </c>
      <c r="E38" s="115" t="s">
        <v>51</v>
      </c>
      <c r="F38" s="115" t="s">
        <v>83</v>
      </c>
      <c r="G38" s="115" t="s">
        <v>195</v>
      </c>
      <c r="H38" s="83" t="s">
        <v>53</v>
      </c>
      <c r="I38" s="115" t="s">
        <v>87</v>
      </c>
      <c r="J38" s="115" t="s">
        <v>85</v>
      </c>
      <c r="K38" s="120" t="s">
        <v>181</v>
      </c>
      <c r="L38" s="118">
        <v>149.88999999999999</v>
      </c>
    </row>
    <row r="39" spans="3:12" ht="33" customHeight="1" thickBot="1">
      <c r="C39" s="212"/>
      <c r="D39" s="125" t="s">
        <v>82</v>
      </c>
      <c r="E39" s="45" t="s">
        <v>78</v>
      </c>
      <c r="F39" s="45" t="s">
        <v>84</v>
      </c>
      <c r="G39" s="45" t="s">
        <v>195</v>
      </c>
      <c r="H39" s="117" t="s">
        <v>53</v>
      </c>
      <c r="I39" s="45" t="s">
        <v>87</v>
      </c>
      <c r="J39" s="45" t="s">
        <v>86</v>
      </c>
      <c r="K39" s="121" t="s">
        <v>181</v>
      </c>
      <c r="L39" s="119">
        <v>242.28</v>
      </c>
    </row>
    <row r="40" spans="3:12" ht="15.75" thickBot="1"/>
    <row r="41" spans="3:12" ht="45" customHeight="1" thickBot="1">
      <c r="C41" s="182" t="s">
        <v>185</v>
      </c>
      <c r="D41" s="183"/>
      <c r="E41" s="183"/>
      <c r="F41" s="183"/>
      <c r="G41" s="183"/>
      <c r="H41" s="183"/>
      <c r="I41" s="183"/>
      <c r="J41" s="183"/>
      <c r="K41" s="183"/>
      <c r="L41" s="184"/>
    </row>
    <row r="42" spans="3:12" ht="20.25" customHeight="1" thickBot="1">
      <c r="C42" s="193"/>
      <c r="D42" s="217"/>
      <c r="E42" s="217"/>
      <c r="F42" s="217"/>
      <c r="G42" s="217"/>
      <c r="H42" s="217"/>
      <c r="I42" s="217"/>
      <c r="J42" s="217"/>
      <c r="K42" s="217"/>
      <c r="L42" s="218"/>
    </row>
    <row r="43" spans="3:12" s="32" customFormat="1" ht="35.1" customHeight="1" thickBot="1">
      <c r="C43" s="51"/>
      <c r="D43" s="53" t="s">
        <v>57</v>
      </c>
      <c r="E43" s="53" t="s">
        <v>159</v>
      </c>
      <c r="F43" s="54" t="s">
        <v>160</v>
      </c>
      <c r="G43" s="54" t="s">
        <v>189</v>
      </c>
      <c r="H43" s="54" t="s">
        <v>161</v>
      </c>
      <c r="I43" s="54" t="s">
        <v>162</v>
      </c>
      <c r="J43" s="53" t="s">
        <v>163</v>
      </c>
      <c r="K43" s="53" t="s">
        <v>164</v>
      </c>
      <c r="L43" s="53" t="s">
        <v>165</v>
      </c>
    </row>
    <row r="44" spans="3:12" ht="30" customHeight="1">
      <c r="C44" s="211"/>
      <c r="D44" s="124" t="s">
        <v>88</v>
      </c>
      <c r="E44" s="115" t="s">
        <v>51</v>
      </c>
      <c r="F44" s="115" t="s">
        <v>93</v>
      </c>
      <c r="G44" s="115" t="s">
        <v>197</v>
      </c>
      <c r="H44" s="115" t="s">
        <v>91</v>
      </c>
      <c r="I44" s="115" t="s">
        <v>92</v>
      </c>
      <c r="J44" s="115" t="s">
        <v>220</v>
      </c>
      <c r="K44" s="120" t="s">
        <v>181</v>
      </c>
      <c r="L44" s="118">
        <v>182.73</v>
      </c>
    </row>
    <row r="45" spans="3:12" ht="30" customHeight="1">
      <c r="C45" s="216"/>
      <c r="D45" s="129" t="s">
        <v>89</v>
      </c>
      <c r="E45" s="29" t="s">
        <v>78</v>
      </c>
      <c r="F45" s="29" t="s">
        <v>94</v>
      </c>
      <c r="G45" s="29" t="s">
        <v>197</v>
      </c>
      <c r="H45" s="29" t="s">
        <v>91</v>
      </c>
      <c r="I45" s="29" t="s">
        <v>92</v>
      </c>
      <c r="J45" s="29" t="s">
        <v>222</v>
      </c>
      <c r="K45" s="127" t="s">
        <v>181</v>
      </c>
      <c r="L45" s="126">
        <v>309.38</v>
      </c>
    </row>
    <row r="46" spans="3:12" ht="30" customHeight="1" thickBot="1">
      <c r="C46" s="212"/>
      <c r="D46" s="125" t="s">
        <v>90</v>
      </c>
      <c r="E46" s="45" t="s">
        <v>96</v>
      </c>
      <c r="F46" s="45" t="s">
        <v>95</v>
      </c>
      <c r="G46" s="45" t="s">
        <v>197</v>
      </c>
      <c r="H46" s="45" t="s">
        <v>91</v>
      </c>
      <c r="I46" s="45" t="s">
        <v>92</v>
      </c>
      <c r="J46" s="45" t="s">
        <v>221</v>
      </c>
      <c r="K46" s="121" t="s">
        <v>181</v>
      </c>
      <c r="L46" s="119">
        <v>422.85</v>
      </c>
    </row>
    <row r="47" spans="3:12" ht="15.75" thickBot="1"/>
    <row r="48" spans="3:12" ht="45" customHeight="1" thickBot="1">
      <c r="C48" s="182" t="s">
        <v>187</v>
      </c>
      <c r="D48" s="183"/>
      <c r="E48" s="183"/>
      <c r="F48" s="183"/>
      <c r="G48" s="183"/>
      <c r="H48" s="183"/>
      <c r="I48" s="183"/>
      <c r="J48" s="183"/>
      <c r="K48" s="183"/>
      <c r="L48" s="184"/>
    </row>
    <row r="49" spans="3:15" ht="20.25" customHeight="1" thickBot="1">
      <c r="C49" s="193"/>
      <c r="D49" s="194"/>
      <c r="E49" s="194"/>
      <c r="F49" s="194"/>
      <c r="G49" s="194"/>
      <c r="H49" s="194"/>
      <c r="I49" s="194"/>
      <c r="J49" s="194"/>
      <c r="K49" s="194"/>
      <c r="L49" s="195"/>
    </row>
    <row r="50" spans="3:15" s="32" customFormat="1" ht="35.1" customHeight="1" thickBot="1">
      <c r="C50" s="51"/>
      <c r="D50" s="53" t="s">
        <v>57</v>
      </c>
      <c r="E50" s="219" t="s">
        <v>159</v>
      </c>
      <c r="F50" s="220"/>
      <c r="G50" s="221"/>
      <c r="H50" s="185" t="s">
        <v>161</v>
      </c>
      <c r="I50" s="186"/>
      <c r="J50" s="53" t="s">
        <v>163</v>
      </c>
      <c r="K50" s="53" t="s">
        <v>164</v>
      </c>
      <c r="L50" s="53" t="s">
        <v>165</v>
      </c>
    </row>
    <row r="51" spans="3:15" ht="30" customHeight="1">
      <c r="C51" s="181"/>
      <c r="D51" s="122" t="s">
        <v>97</v>
      </c>
      <c r="E51" s="222" t="s">
        <v>176</v>
      </c>
      <c r="F51" s="223"/>
      <c r="G51" s="224"/>
      <c r="H51" s="187" t="s">
        <v>91</v>
      </c>
      <c r="I51" s="188"/>
      <c r="J51" s="115" t="s">
        <v>218</v>
      </c>
      <c r="K51" s="138" t="s">
        <v>182</v>
      </c>
      <c r="L51" s="135">
        <v>185.37</v>
      </c>
    </row>
    <row r="52" spans="3:15" ht="42.75" customHeight="1">
      <c r="C52" s="181"/>
      <c r="D52" s="132" t="s">
        <v>186</v>
      </c>
      <c r="E52" s="189" t="s">
        <v>177</v>
      </c>
      <c r="F52" s="225"/>
      <c r="G52" s="190"/>
      <c r="H52" s="189" t="s">
        <v>91</v>
      </c>
      <c r="I52" s="190"/>
      <c r="J52" s="29" t="s">
        <v>218</v>
      </c>
      <c r="K52" s="139" t="s">
        <v>182</v>
      </c>
      <c r="L52" s="136">
        <v>198.7</v>
      </c>
    </row>
    <row r="53" spans="3:15" ht="30" customHeight="1">
      <c r="C53" s="181"/>
      <c r="D53" s="128" t="s">
        <v>98</v>
      </c>
      <c r="E53" s="189" t="s">
        <v>178</v>
      </c>
      <c r="F53" s="225"/>
      <c r="G53" s="190"/>
      <c r="H53" s="189" t="s">
        <v>91</v>
      </c>
      <c r="I53" s="190"/>
      <c r="J53" s="29" t="s">
        <v>219</v>
      </c>
      <c r="K53" s="139" t="s">
        <v>182</v>
      </c>
      <c r="L53" s="136">
        <v>297.41000000000003</v>
      </c>
    </row>
    <row r="54" spans="3:15" ht="39" customHeight="1" thickBot="1">
      <c r="C54" s="181"/>
      <c r="D54" s="133" t="s">
        <v>175</v>
      </c>
      <c r="E54" s="226" t="s">
        <v>179</v>
      </c>
      <c r="F54" s="227"/>
      <c r="G54" s="228"/>
      <c r="H54" s="191" t="s">
        <v>91</v>
      </c>
      <c r="I54" s="192"/>
      <c r="J54" s="31" t="s">
        <v>219</v>
      </c>
      <c r="K54" s="140" t="s">
        <v>182</v>
      </c>
      <c r="L54" s="137">
        <v>327.14999999999998</v>
      </c>
    </row>
    <row r="55" spans="3:15" ht="43.5" customHeight="1" thickBot="1">
      <c r="C55" s="131"/>
      <c r="D55" s="134" t="s">
        <v>99</v>
      </c>
      <c r="E55" s="199" t="s">
        <v>180</v>
      </c>
      <c r="F55" s="200"/>
      <c r="G55" s="200"/>
      <c r="H55" s="200"/>
      <c r="I55" s="200"/>
      <c r="J55" s="200"/>
      <c r="K55" s="201"/>
      <c r="L55" s="110">
        <v>4.6500000000000004</v>
      </c>
    </row>
    <row r="56" spans="3:15" ht="15.75" thickBot="1">
      <c r="O56" s="36"/>
    </row>
    <row r="57" spans="3:15" ht="45" customHeight="1" thickBot="1">
      <c r="C57" s="182" t="s">
        <v>188</v>
      </c>
      <c r="D57" s="183"/>
      <c r="E57" s="183"/>
      <c r="F57" s="183"/>
      <c r="G57" s="183"/>
      <c r="H57" s="183"/>
      <c r="I57" s="183"/>
      <c r="J57" s="183"/>
      <c r="K57" s="183"/>
      <c r="L57" s="184"/>
    </row>
    <row r="58" spans="3:15" ht="20.25" customHeight="1" thickBot="1">
      <c r="C58" s="193"/>
      <c r="D58" s="194"/>
      <c r="E58" s="194"/>
      <c r="F58" s="194"/>
      <c r="G58" s="194"/>
      <c r="H58" s="194"/>
      <c r="I58" s="194"/>
      <c r="J58" s="194"/>
      <c r="K58" s="194"/>
      <c r="L58" s="195"/>
    </row>
    <row r="59" spans="3:15" s="32" customFormat="1" ht="35.1" customHeight="1" thickBot="1">
      <c r="C59" s="51"/>
      <c r="D59" s="143" t="s">
        <v>57</v>
      </c>
      <c r="E59" s="53" t="s">
        <v>159</v>
      </c>
      <c r="F59" s="54" t="s">
        <v>160</v>
      </c>
      <c r="G59" s="54" t="s">
        <v>189</v>
      </c>
      <c r="H59" s="54" t="s">
        <v>161</v>
      </c>
      <c r="I59" s="54" t="s">
        <v>162</v>
      </c>
      <c r="J59" s="53" t="s">
        <v>163</v>
      </c>
      <c r="K59" s="53" t="s">
        <v>164</v>
      </c>
      <c r="L59" s="53" t="s">
        <v>165</v>
      </c>
    </row>
    <row r="60" spans="3:15" ht="60" customHeight="1" thickTop="1" thickBot="1">
      <c r="C60" s="145"/>
      <c r="D60" s="39" t="s">
        <v>100</v>
      </c>
      <c r="E60" s="115" t="s">
        <v>51</v>
      </c>
      <c r="F60" s="115" t="s">
        <v>102</v>
      </c>
      <c r="G60" s="115" t="s">
        <v>196</v>
      </c>
      <c r="H60" s="115" t="s">
        <v>103</v>
      </c>
      <c r="I60" s="130" t="s">
        <v>87</v>
      </c>
      <c r="J60" s="115" t="s">
        <v>105</v>
      </c>
      <c r="K60" s="120" t="s">
        <v>181</v>
      </c>
      <c r="L60" s="118">
        <v>295.37</v>
      </c>
    </row>
    <row r="61" spans="3:15" ht="60" customHeight="1" thickBot="1">
      <c r="C61" s="145"/>
      <c r="D61" s="116" t="s">
        <v>101</v>
      </c>
      <c r="E61" s="45" t="s">
        <v>104</v>
      </c>
      <c r="F61" s="45" t="s">
        <v>83</v>
      </c>
      <c r="G61" s="45" t="s">
        <v>193</v>
      </c>
      <c r="H61" s="45" t="s">
        <v>91</v>
      </c>
      <c r="I61" s="142" t="s">
        <v>74</v>
      </c>
      <c r="J61" s="169" t="s">
        <v>174</v>
      </c>
      <c r="K61" s="121" t="s">
        <v>182</v>
      </c>
      <c r="L61" s="119">
        <v>159.96</v>
      </c>
    </row>
    <row r="62" spans="3:15" ht="15.75" thickBot="1"/>
    <row r="63" spans="3:15" ht="45" customHeight="1" thickBot="1">
      <c r="C63" s="182" t="s">
        <v>173</v>
      </c>
      <c r="D63" s="183"/>
      <c r="E63" s="183"/>
      <c r="F63" s="183"/>
      <c r="G63" s="183"/>
      <c r="H63" s="183"/>
      <c r="I63" s="183"/>
      <c r="J63" s="183"/>
      <c r="K63" s="183"/>
      <c r="L63" s="184"/>
    </row>
    <row r="64" spans="3:15" ht="21" customHeight="1" thickBot="1">
      <c r="C64" s="193"/>
      <c r="D64" s="194"/>
      <c r="E64" s="194"/>
      <c r="F64" s="194"/>
      <c r="G64" s="194"/>
      <c r="H64" s="194"/>
      <c r="I64" s="194"/>
      <c r="J64" s="194"/>
      <c r="K64" s="194"/>
      <c r="L64" s="195"/>
    </row>
    <row r="65" spans="3:12" s="32" customFormat="1" ht="35.1" customHeight="1" thickBot="1">
      <c r="C65" s="51"/>
      <c r="D65" s="53" t="s">
        <v>57</v>
      </c>
      <c r="E65" s="53" t="s">
        <v>159</v>
      </c>
      <c r="F65" s="54" t="s">
        <v>160</v>
      </c>
      <c r="G65" s="54" t="s">
        <v>189</v>
      </c>
      <c r="H65" s="54" t="s">
        <v>161</v>
      </c>
      <c r="I65" s="54" t="s">
        <v>162</v>
      </c>
      <c r="J65" s="53" t="s">
        <v>163</v>
      </c>
      <c r="K65" s="53" t="s">
        <v>164</v>
      </c>
      <c r="L65" s="53" t="s">
        <v>165</v>
      </c>
    </row>
    <row r="66" spans="3:12" ht="65.099999999999994" customHeight="1" thickBot="1">
      <c r="C66" s="145"/>
      <c r="D66" s="146" t="s">
        <v>106</v>
      </c>
      <c r="E66" s="144" t="s">
        <v>128</v>
      </c>
      <c r="F66" s="115" t="s">
        <v>117</v>
      </c>
      <c r="G66" s="114" t="s">
        <v>196</v>
      </c>
      <c r="H66" s="115" t="s">
        <v>91</v>
      </c>
      <c r="I66" s="130" t="s">
        <v>76</v>
      </c>
      <c r="J66" s="130" t="s">
        <v>210</v>
      </c>
      <c r="K66" s="138" t="s">
        <v>181</v>
      </c>
      <c r="L66" s="135">
        <v>116.88</v>
      </c>
    </row>
    <row r="67" spans="3:12" ht="65.099999999999994" customHeight="1" thickBot="1">
      <c r="C67" s="145"/>
      <c r="D67" s="147" t="s">
        <v>107</v>
      </c>
      <c r="E67" s="37" t="s">
        <v>129</v>
      </c>
      <c r="F67" s="29" t="s">
        <v>118</v>
      </c>
      <c r="G67" s="38" t="s">
        <v>196</v>
      </c>
      <c r="H67" s="29" t="s">
        <v>91</v>
      </c>
      <c r="I67" s="30" t="s">
        <v>76</v>
      </c>
      <c r="J67" s="30" t="s">
        <v>211</v>
      </c>
      <c r="K67" s="150" t="s">
        <v>182</v>
      </c>
      <c r="L67" s="136">
        <v>209.08</v>
      </c>
    </row>
    <row r="68" spans="3:12" ht="65.099999999999994" customHeight="1" thickBot="1">
      <c r="C68" s="145"/>
      <c r="D68" s="147" t="s">
        <v>108</v>
      </c>
      <c r="E68" s="37" t="s">
        <v>130</v>
      </c>
      <c r="F68" s="29" t="s">
        <v>119</v>
      </c>
      <c r="G68" s="38" t="s">
        <v>196</v>
      </c>
      <c r="H68" s="29" t="s">
        <v>91</v>
      </c>
      <c r="I68" s="30" t="s">
        <v>76</v>
      </c>
      <c r="J68" s="30" t="s">
        <v>212</v>
      </c>
      <c r="K68" s="150" t="s">
        <v>182</v>
      </c>
      <c r="L68" s="136">
        <v>281.8</v>
      </c>
    </row>
    <row r="69" spans="3:12" ht="65.099999999999994" customHeight="1" thickBot="1">
      <c r="C69" s="145"/>
      <c r="D69" s="147" t="s">
        <v>109</v>
      </c>
      <c r="E69" s="37" t="s">
        <v>131</v>
      </c>
      <c r="F69" s="29" t="s">
        <v>120</v>
      </c>
      <c r="G69" s="38" t="s">
        <v>196</v>
      </c>
      <c r="H69" s="29" t="s">
        <v>91</v>
      </c>
      <c r="I69" s="30" t="s">
        <v>76</v>
      </c>
      <c r="J69" s="30" t="s">
        <v>213</v>
      </c>
      <c r="K69" s="139" t="s">
        <v>181</v>
      </c>
      <c r="L69" s="136">
        <v>667.13</v>
      </c>
    </row>
    <row r="70" spans="3:12" ht="65.099999999999994" customHeight="1" thickBot="1">
      <c r="C70" s="145"/>
      <c r="D70" s="147" t="s">
        <v>110</v>
      </c>
      <c r="E70" s="37" t="s">
        <v>132</v>
      </c>
      <c r="F70" s="29" t="s">
        <v>121</v>
      </c>
      <c r="G70" s="38" t="s">
        <v>196</v>
      </c>
      <c r="H70" s="29" t="s">
        <v>91</v>
      </c>
      <c r="I70" s="30" t="s">
        <v>76</v>
      </c>
      <c r="J70" s="30" t="s">
        <v>214</v>
      </c>
      <c r="K70" s="139" t="s">
        <v>181</v>
      </c>
      <c r="L70" s="136">
        <v>1247.69</v>
      </c>
    </row>
    <row r="71" spans="3:12" ht="65.099999999999994" customHeight="1" thickBot="1">
      <c r="C71" s="145"/>
      <c r="D71" s="147" t="s">
        <v>111</v>
      </c>
      <c r="E71" s="37" t="s">
        <v>133</v>
      </c>
      <c r="F71" s="29" t="s">
        <v>122</v>
      </c>
      <c r="G71" s="38" t="s">
        <v>196</v>
      </c>
      <c r="H71" s="29" t="s">
        <v>91</v>
      </c>
      <c r="I71" s="30" t="s">
        <v>76</v>
      </c>
      <c r="J71" s="30" t="s">
        <v>214</v>
      </c>
      <c r="K71" s="139" t="s">
        <v>181</v>
      </c>
      <c r="L71" s="136">
        <v>2476.6</v>
      </c>
    </row>
    <row r="72" spans="3:12" ht="65.099999999999994" customHeight="1" thickBot="1">
      <c r="C72" s="145"/>
      <c r="D72" s="147" t="s">
        <v>112</v>
      </c>
      <c r="E72" s="37" t="s">
        <v>131</v>
      </c>
      <c r="F72" s="29" t="s">
        <v>123</v>
      </c>
      <c r="G72" s="38" t="s">
        <v>204</v>
      </c>
      <c r="H72" s="29" t="s">
        <v>91</v>
      </c>
      <c r="I72" s="30" t="s">
        <v>76</v>
      </c>
      <c r="J72" s="30" t="s">
        <v>206</v>
      </c>
      <c r="K72" s="139" t="s">
        <v>182</v>
      </c>
      <c r="L72" s="136">
        <v>574.20000000000005</v>
      </c>
    </row>
    <row r="73" spans="3:12" ht="65.099999999999994" customHeight="1" thickBot="1">
      <c r="C73" s="145"/>
      <c r="D73" s="147" t="s">
        <v>113</v>
      </c>
      <c r="E73" s="37" t="s">
        <v>132</v>
      </c>
      <c r="F73" s="29" t="s">
        <v>124</v>
      </c>
      <c r="G73" s="38" t="s">
        <v>204</v>
      </c>
      <c r="H73" s="29" t="s">
        <v>91</v>
      </c>
      <c r="I73" s="30" t="s">
        <v>76</v>
      </c>
      <c r="J73" s="30" t="s">
        <v>205</v>
      </c>
      <c r="K73" s="139" t="s">
        <v>182</v>
      </c>
      <c r="L73" s="136">
        <v>1063.06</v>
      </c>
    </row>
    <row r="74" spans="3:12" ht="65.099999999999994" customHeight="1" thickBot="1">
      <c r="C74" s="145"/>
      <c r="D74" s="147" t="s">
        <v>114</v>
      </c>
      <c r="E74" s="37" t="s">
        <v>133</v>
      </c>
      <c r="F74" s="29" t="s">
        <v>125</v>
      </c>
      <c r="G74" s="38" t="s">
        <v>204</v>
      </c>
      <c r="H74" s="29" t="s">
        <v>91</v>
      </c>
      <c r="I74" s="30" t="s">
        <v>76</v>
      </c>
      <c r="J74" s="30" t="s">
        <v>207</v>
      </c>
      <c r="K74" s="139" t="s">
        <v>182</v>
      </c>
      <c r="L74" s="136">
        <v>2080.34</v>
      </c>
    </row>
    <row r="75" spans="3:12" ht="65.099999999999994" customHeight="1" thickBot="1">
      <c r="C75" s="145"/>
      <c r="D75" s="147" t="s">
        <v>115</v>
      </c>
      <c r="E75" s="37" t="s">
        <v>134</v>
      </c>
      <c r="F75" s="29" t="s">
        <v>126</v>
      </c>
      <c r="G75" s="38" t="s">
        <v>204</v>
      </c>
      <c r="H75" s="29" t="s">
        <v>91</v>
      </c>
      <c r="I75" s="30" t="s">
        <v>76</v>
      </c>
      <c r="J75" s="30" t="s">
        <v>208</v>
      </c>
      <c r="K75" s="139" t="s">
        <v>182</v>
      </c>
      <c r="L75" s="136">
        <v>2797.27</v>
      </c>
    </row>
    <row r="76" spans="3:12" ht="65.099999999999994" customHeight="1" thickBot="1">
      <c r="C76" s="145"/>
      <c r="D76" s="148" t="s">
        <v>116</v>
      </c>
      <c r="E76" s="141" t="s">
        <v>135</v>
      </c>
      <c r="F76" s="45" t="s">
        <v>127</v>
      </c>
      <c r="G76" s="116" t="s">
        <v>204</v>
      </c>
      <c r="H76" s="45" t="s">
        <v>91</v>
      </c>
      <c r="I76" s="142" t="s">
        <v>76</v>
      </c>
      <c r="J76" s="142" t="s">
        <v>209</v>
      </c>
      <c r="K76" s="140" t="s">
        <v>182</v>
      </c>
      <c r="L76" s="149">
        <v>4373.22</v>
      </c>
    </row>
    <row r="77" spans="3:12" ht="15.75" thickBot="1"/>
    <row r="78" spans="3:12" ht="45" customHeight="1" thickBot="1">
      <c r="C78" s="182" t="s">
        <v>172</v>
      </c>
      <c r="D78" s="183"/>
      <c r="E78" s="183"/>
      <c r="F78" s="183"/>
      <c r="G78" s="183"/>
      <c r="H78" s="183"/>
      <c r="I78" s="183"/>
      <c r="J78" s="183"/>
      <c r="K78" s="183"/>
      <c r="L78" s="184"/>
    </row>
    <row r="79" spans="3:12" ht="21" customHeight="1" thickBot="1">
      <c r="C79" s="193"/>
      <c r="D79" s="194"/>
      <c r="E79" s="194"/>
      <c r="F79" s="194"/>
      <c r="G79" s="194"/>
      <c r="H79" s="194"/>
      <c r="I79" s="194"/>
      <c r="J79" s="194"/>
      <c r="K79" s="194"/>
      <c r="L79" s="195"/>
    </row>
    <row r="80" spans="3:12" ht="35.1" customHeight="1" thickBot="1">
      <c r="C80" s="51"/>
      <c r="D80" s="53" t="s">
        <v>57</v>
      </c>
      <c r="E80" s="53" t="s">
        <v>159</v>
      </c>
      <c r="F80" s="54" t="s">
        <v>160</v>
      </c>
      <c r="G80" s="54" t="s">
        <v>189</v>
      </c>
      <c r="H80" s="54" t="s">
        <v>161</v>
      </c>
      <c r="I80" s="54" t="s">
        <v>162</v>
      </c>
      <c r="J80" s="53" t="s">
        <v>163</v>
      </c>
      <c r="K80" s="53" t="s">
        <v>164</v>
      </c>
      <c r="L80" s="53" t="s">
        <v>165</v>
      </c>
    </row>
    <row r="81" spans="3:12" s="33" customFormat="1" ht="45" customHeight="1">
      <c r="C81" s="230"/>
      <c r="D81" s="122" t="s">
        <v>142</v>
      </c>
      <c r="E81" s="115" t="s">
        <v>130</v>
      </c>
      <c r="F81" s="115" t="s">
        <v>147</v>
      </c>
      <c r="G81" s="115" t="s">
        <v>194</v>
      </c>
      <c r="H81" s="115" t="s">
        <v>91</v>
      </c>
      <c r="I81" s="130" t="s">
        <v>146</v>
      </c>
      <c r="J81" s="151" t="s">
        <v>215</v>
      </c>
      <c r="K81" s="120" t="s">
        <v>181</v>
      </c>
      <c r="L81" s="118">
        <v>672.98</v>
      </c>
    </row>
    <row r="82" spans="3:12" s="33" customFormat="1" ht="45" customHeight="1">
      <c r="C82" s="230"/>
      <c r="D82" s="128" t="s">
        <v>143</v>
      </c>
      <c r="E82" s="29" t="s">
        <v>131</v>
      </c>
      <c r="F82" s="29" t="s">
        <v>148</v>
      </c>
      <c r="G82" s="29" t="s">
        <v>194</v>
      </c>
      <c r="H82" s="29" t="s">
        <v>91</v>
      </c>
      <c r="I82" s="30" t="s">
        <v>146</v>
      </c>
      <c r="J82" s="49" t="s">
        <v>216</v>
      </c>
      <c r="K82" s="127" t="s">
        <v>181</v>
      </c>
      <c r="L82" s="126">
        <v>918.03</v>
      </c>
    </row>
    <row r="83" spans="3:12" s="33" customFormat="1" ht="45" customHeight="1" thickBot="1">
      <c r="C83" s="231"/>
      <c r="D83" s="123" t="s">
        <v>144</v>
      </c>
      <c r="E83" s="45" t="s">
        <v>132</v>
      </c>
      <c r="F83" s="45" t="s">
        <v>149</v>
      </c>
      <c r="G83" s="45" t="s">
        <v>194</v>
      </c>
      <c r="H83" s="45" t="s">
        <v>91</v>
      </c>
      <c r="I83" s="142" t="s">
        <v>146</v>
      </c>
      <c r="J83" s="152" t="s">
        <v>217</v>
      </c>
      <c r="K83" s="121" t="s">
        <v>181</v>
      </c>
      <c r="L83" s="119">
        <v>2193.04</v>
      </c>
    </row>
    <row r="84" spans="3:12" s="33" customFormat="1" ht="75" customHeight="1" thickBot="1">
      <c r="C84" s="156"/>
      <c r="D84" s="134" t="s">
        <v>145</v>
      </c>
      <c r="E84" s="229" t="s">
        <v>237</v>
      </c>
      <c r="F84" s="229"/>
      <c r="G84" s="229"/>
      <c r="H84" s="229"/>
      <c r="I84" s="229"/>
      <c r="J84" s="153" t="s">
        <v>150</v>
      </c>
      <c r="K84" s="155"/>
      <c r="L84" s="154">
        <v>131.66999999999999</v>
      </c>
    </row>
    <row r="85" spans="3:12" ht="15.75" thickBot="1"/>
    <row r="86" spans="3:12" ht="45" customHeight="1" thickBot="1">
      <c r="C86" s="182" t="s">
        <v>171</v>
      </c>
      <c r="D86" s="183"/>
      <c r="E86" s="183"/>
      <c r="F86" s="183"/>
      <c r="G86" s="183"/>
      <c r="H86" s="183"/>
      <c r="I86" s="183"/>
      <c r="J86" s="183"/>
      <c r="K86" s="183"/>
      <c r="L86" s="184"/>
    </row>
    <row r="87" spans="3:12" ht="21" customHeight="1" thickBot="1">
      <c r="C87" s="193"/>
      <c r="D87" s="194"/>
      <c r="E87" s="194"/>
      <c r="F87" s="194"/>
      <c r="G87" s="194"/>
      <c r="H87" s="194"/>
      <c r="I87" s="194"/>
      <c r="J87" s="194"/>
      <c r="K87" s="194"/>
      <c r="L87" s="195"/>
    </row>
    <row r="88" spans="3:12" ht="35.1" customHeight="1" thickBot="1">
      <c r="C88" s="51"/>
      <c r="D88" s="165" t="s">
        <v>57</v>
      </c>
      <c r="E88" s="53" t="s">
        <v>235</v>
      </c>
      <c r="F88" s="54" t="s">
        <v>189</v>
      </c>
      <c r="G88" s="54" t="s">
        <v>161</v>
      </c>
      <c r="H88" s="219" t="s">
        <v>201</v>
      </c>
      <c r="I88" s="221"/>
      <c r="J88" s="53" t="s">
        <v>163</v>
      </c>
      <c r="K88" s="53" t="s">
        <v>156</v>
      </c>
      <c r="L88" s="53" t="s">
        <v>165</v>
      </c>
    </row>
    <row r="89" spans="3:12" ht="39.950000000000003" customHeight="1" thickTop="1" thickBot="1">
      <c r="C89" s="168"/>
      <c r="D89" s="166" t="s">
        <v>136</v>
      </c>
      <c r="E89" s="171" t="s">
        <v>168</v>
      </c>
      <c r="F89" s="115" t="s">
        <v>238</v>
      </c>
      <c r="G89" s="115" t="s">
        <v>53</v>
      </c>
      <c r="H89" s="232" t="s">
        <v>236</v>
      </c>
      <c r="I89" s="233"/>
      <c r="J89" s="157" t="s">
        <v>223</v>
      </c>
      <c r="K89" s="162" t="s">
        <v>182</v>
      </c>
      <c r="L89" s="159">
        <v>209.74</v>
      </c>
    </row>
    <row r="90" spans="3:12" ht="45" customHeight="1" thickBot="1">
      <c r="C90" s="145"/>
      <c r="D90" s="34" t="s">
        <v>137</v>
      </c>
      <c r="E90" s="41" t="s">
        <v>190</v>
      </c>
      <c r="F90" s="29"/>
      <c r="G90" s="29"/>
      <c r="H90" s="234"/>
      <c r="I90" s="235"/>
      <c r="J90" s="42" t="s">
        <v>203</v>
      </c>
      <c r="K90" s="163"/>
      <c r="L90" s="160">
        <v>13.02</v>
      </c>
    </row>
    <row r="91" spans="3:12" ht="53.25" customHeight="1" thickBot="1">
      <c r="C91" s="145"/>
      <c r="D91" s="34" t="s">
        <v>138</v>
      </c>
      <c r="E91" s="41" t="s">
        <v>241</v>
      </c>
      <c r="F91" s="29" t="s">
        <v>198</v>
      </c>
      <c r="G91" s="29" t="s">
        <v>53</v>
      </c>
      <c r="H91" s="236" t="s">
        <v>202</v>
      </c>
      <c r="I91" s="237"/>
      <c r="J91" s="43" t="s">
        <v>199</v>
      </c>
      <c r="K91" s="163" t="s">
        <v>182</v>
      </c>
      <c r="L91" s="160">
        <v>262.64</v>
      </c>
    </row>
    <row r="92" spans="3:12" ht="51.75" customHeight="1" thickBot="1">
      <c r="C92" s="167"/>
      <c r="D92" s="44" t="s">
        <v>139</v>
      </c>
      <c r="E92" s="170" t="s">
        <v>169</v>
      </c>
      <c r="F92" s="45" t="s">
        <v>198</v>
      </c>
      <c r="G92" s="45" t="s">
        <v>53</v>
      </c>
      <c r="H92" s="238" t="s">
        <v>202</v>
      </c>
      <c r="I92" s="239"/>
      <c r="J92" s="158" t="s">
        <v>200</v>
      </c>
      <c r="K92" s="164" t="s">
        <v>182</v>
      </c>
      <c r="L92" s="161">
        <v>458.27</v>
      </c>
    </row>
    <row r="93" spans="3:12" ht="15.75" thickBot="1"/>
    <row r="94" spans="3:12" ht="45" customHeight="1" thickBot="1">
      <c r="C94" s="182" t="s">
        <v>170</v>
      </c>
      <c r="D94" s="183"/>
      <c r="E94" s="183"/>
      <c r="F94" s="183"/>
      <c r="G94" s="183"/>
      <c r="H94" s="183"/>
      <c r="I94" s="183"/>
      <c r="J94" s="183"/>
      <c r="K94" s="183"/>
      <c r="L94" s="184"/>
    </row>
    <row r="95" spans="3:12" ht="35.1" customHeight="1" thickBot="1">
      <c r="C95" s="51"/>
      <c r="D95" s="53" t="s">
        <v>57</v>
      </c>
      <c r="E95" s="53" t="s">
        <v>159</v>
      </c>
      <c r="F95" s="54" t="s">
        <v>160</v>
      </c>
      <c r="G95" s="54" t="s">
        <v>189</v>
      </c>
      <c r="H95" s="54" t="s">
        <v>161</v>
      </c>
      <c r="I95" s="54" t="s">
        <v>162</v>
      </c>
      <c r="J95" s="53" t="s">
        <v>163</v>
      </c>
      <c r="K95" s="53" t="s">
        <v>164</v>
      </c>
      <c r="L95" s="53" t="s">
        <v>165</v>
      </c>
    </row>
    <row r="96" spans="3:12" ht="44.25" customHeight="1">
      <c r="C96" s="230"/>
      <c r="D96" s="124" t="s">
        <v>140</v>
      </c>
      <c r="E96" s="144" t="s">
        <v>154</v>
      </c>
      <c r="F96" s="115" t="s">
        <v>151</v>
      </c>
      <c r="G96" s="115" t="s">
        <v>196</v>
      </c>
      <c r="H96" s="115" t="s">
        <v>53</v>
      </c>
      <c r="I96" s="115" t="s">
        <v>153</v>
      </c>
      <c r="J96" s="115" t="s">
        <v>166</v>
      </c>
      <c r="K96" s="120" t="s">
        <v>182</v>
      </c>
      <c r="L96" s="118">
        <v>54.78</v>
      </c>
    </row>
    <row r="97" spans="3:12" ht="44.25" customHeight="1" thickBot="1">
      <c r="C97" s="231"/>
      <c r="D97" s="125" t="s">
        <v>141</v>
      </c>
      <c r="E97" s="141" t="s">
        <v>51</v>
      </c>
      <c r="F97" s="45" t="s">
        <v>152</v>
      </c>
      <c r="G97" s="45" t="s">
        <v>196</v>
      </c>
      <c r="H97" s="45" t="s">
        <v>53</v>
      </c>
      <c r="I97" s="45" t="s">
        <v>153</v>
      </c>
      <c r="J97" s="45" t="s">
        <v>167</v>
      </c>
      <c r="K97" s="121" t="s">
        <v>182</v>
      </c>
      <c r="L97" s="119">
        <v>72.91</v>
      </c>
    </row>
  </sheetData>
  <mergeCells count="52">
    <mergeCell ref="H88:I88"/>
    <mergeCell ref="C96:C97"/>
    <mergeCell ref="C94:L94"/>
    <mergeCell ref="H89:I89"/>
    <mergeCell ref="H90:I90"/>
    <mergeCell ref="H91:I91"/>
    <mergeCell ref="H92:I92"/>
    <mergeCell ref="C86:L86"/>
    <mergeCell ref="E84:I84"/>
    <mergeCell ref="C81:C83"/>
    <mergeCell ref="C79:L79"/>
    <mergeCell ref="C87:L87"/>
    <mergeCell ref="C38:C39"/>
    <mergeCell ref="E32:K32"/>
    <mergeCell ref="E33:K33"/>
    <mergeCell ref="E55:K55"/>
    <mergeCell ref="C48:L48"/>
    <mergeCell ref="C41:L41"/>
    <mergeCell ref="C35:L35"/>
    <mergeCell ref="C44:C46"/>
    <mergeCell ref="C36:L36"/>
    <mergeCell ref="C42:L42"/>
    <mergeCell ref="C49:L49"/>
    <mergeCell ref="E50:G50"/>
    <mergeCell ref="E51:G51"/>
    <mergeCell ref="E52:G52"/>
    <mergeCell ref="E53:G53"/>
    <mergeCell ref="E54:G54"/>
    <mergeCell ref="C4:L4"/>
    <mergeCell ref="C13:L13"/>
    <mergeCell ref="C2:L2"/>
    <mergeCell ref="C21:L21"/>
    <mergeCell ref="E31:K31"/>
    <mergeCell ref="C24:C28"/>
    <mergeCell ref="C7:C9"/>
    <mergeCell ref="C10:C11"/>
    <mergeCell ref="C16:C17"/>
    <mergeCell ref="C18:C19"/>
    <mergeCell ref="C5:L5"/>
    <mergeCell ref="C14:L14"/>
    <mergeCell ref="C22:L22"/>
    <mergeCell ref="C51:C54"/>
    <mergeCell ref="C57:L57"/>
    <mergeCell ref="C63:L63"/>
    <mergeCell ref="C78:L78"/>
    <mergeCell ref="H50:I50"/>
    <mergeCell ref="H51:I51"/>
    <mergeCell ref="H52:I52"/>
    <mergeCell ref="H53:I53"/>
    <mergeCell ref="H54:I54"/>
    <mergeCell ref="C64:L64"/>
    <mergeCell ref="C58:L58"/>
  </mergeCells>
  <phoneticPr fontId="1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Y13" sqref="Y13"/>
    </sheetView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4" workbookViewId="0">
      <selection activeCell="O27" sqref="O27"/>
    </sheetView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8" workbookViewId="0">
      <selection activeCell="K33" sqref="K33"/>
    </sheetView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workbookViewId="0">
      <pane xSplit="2" ySplit="1" topLeftCell="C5" activePane="bottomRight" state="frozen"/>
      <selection pane="topRight" activeCell="D1" sqref="D1"/>
      <selection pane="bottomLeft" activeCell="A2" sqref="A2"/>
      <selection pane="bottomRight" activeCell="Q2" sqref="Q2"/>
    </sheetView>
  </sheetViews>
  <sheetFormatPr defaultRowHeight="15.75"/>
  <cols>
    <col min="1" max="1" width="7.140625" style="1" customWidth="1"/>
    <col min="2" max="2" width="85" style="1" customWidth="1"/>
    <col min="3" max="3" width="8.140625" style="2" customWidth="1"/>
    <col min="4" max="4" width="10" style="2" customWidth="1"/>
    <col min="5" max="5" width="9.140625" style="2" customWidth="1"/>
    <col min="6" max="6" width="8.5703125" style="3" bestFit="1" customWidth="1"/>
    <col min="7" max="7" width="11" style="3" customWidth="1"/>
    <col min="8" max="8" width="8.5703125" style="3" bestFit="1" customWidth="1"/>
    <col min="9" max="9" width="10.85546875" style="3" customWidth="1"/>
    <col min="10" max="10" width="10.85546875" style="2" customWidth="1"/>
    <col min="11" max="11" width="11.7109375" style="2" bestFit="1" customWidth="1"/>
    <col min="12" max="12" width="8.28515625" style="2" bestFit="1" customWidth="1"/>
    <col min="13" max="13" width="9.7109375" style="2" customWidth="1"/>
    <col min="14" max="16384" width="9.140625" style="1"/>
  </cols>
  <sheetData>
    <row r="1" spans="1:13" ht="15.75" customHeight="1">
      <c r="B1" s="241" t="s">
        <v>45</v>
      </c>
      <c r="C1" s="243" t="s">
        <v>44</v>
      </c>
      <c r="D1" s="245" t="s">
        <v>43</v>
      </c>
      <c r="E1" s="245"/>
      <c r="F1" s="246" t="s">
        <v>42</v>
      </c>
      <c r="G1" s="247"/>
      <c r="H1" s="248" t="s">
        <v>41</v>
      </c>
      <c r="I1" s="248"/>
      <c r="J1" s="249" t="s">
        <v>40</v>
      </c>
      <c r="K1" s="249"/>
      <c r="L1" s="249"/>
      <c r="M1" s="249"/>
    </row>
    <row r="2" spans="1:13" ht="80.25" customHeight="1">
      <c r="B2" s="242"/>
      <c r="C2" s="244"/>
      <c r="D2" s="23" t="s">
        <v>39</v>
      </c>
      <c r="E2" s="18" t="s">
        <v>38</v>
      </c>
      <c r="F2" s="22" t="s">
        <v>37</v>
      </c>
      <c r="G2" s="21" t="s">
        <v>36</v>
      </c>
      <c r="H2" s="21" t="s">
        <v>37</v>
      </c>
      <c r="I2" s="21" t="s">
        <v>36</v>
      </c>
      <c r="J2" s="20" t="s">
        <v>35</v>
      </c>
      <c r="K2" s="20" t="s">
        <v>34</v>
      </c>
      <c r="L2" s="19" t="s">
        <v>33</v>
      </c>
      <c r="M2" s="18" t="s">
        <v>32</v>
      </c>
    </row>
    <row r="3" spans="1:13">
      <c r="A3" s="17"/>
      <c r="B3" s="16" t="s">
        <v>31</v>
      </c>
    </row>
    <row r="4" spans="1:13">
      <c r="B4" s="15" t="s">
        <v>30</v>
      </c>
      <c r="C4" s="11">
        <v>50</v>
      </c>
      <c r="D4" s="11">
        <v>50</v>
      </c>
      <c r="E4" s="7">
        <f t="shared" ref="E4:E9" si="0">C4/D4</f>
        <v>1</v>
      </c>
      <c r="F4" s="6">
        <v>13</v>
      </c>
      <c r="G4" s="9">
        <f t="shared" ref="G4:G9" si="1">F4*E4</f>
        <v>13</v>
      </c>
      <c r="H4" s="6">
        <v>12.5</v>
      </c>
      <c r="I4" s="9">
        <f t="shared" ref="I4:I9" si="2">H4*E4</f>
        <v>12.5</v>
      </c>
      <c r="J4" s="5">
        <v>50</v>
      </c>
      <c r="K4" s="5">
        <v>29.5</v>
      </c>
      <c r="L4" s="5">
        <v>22</v>
      </c>
      <c r="M4" s="4">
        <f t="shared" ref="M4:M9" si="3">J4*K4*L4*E4/1000000</f>
        <v>3.245E-2</v>
      </c>
    </row>
    <row r="5" spans="1:13">
      <c r="B5" s="15" t="s">
        <v>29</v>
      </c>
      <c r="C5" s="11">
        <v>30</v>
      </c>
      <c r="D5" s="11">
        <v>30</v>
      </c>
      <c r="E5" s="7">
        <f t="shared" si="0"/>
        <v>1</v>
      </c>
      <c r="F5" s="6">
        <v>10</v>
      </c>
      <c r="G5" s="9">
        <f t="shared" si="1"/>
        <v>10</v>
      </c>
      <c r="H5" s="6">
        <v>9.5</v>
      </c>
      <c r="I5" s="9">
        <f t="shared" si="2"/>
        <v>9.5</v>
      </c>
      <c r="J5" s="5">
        <v>50</v>
      </c>
      <c r="K5" s="5">
        <v>47.5</v>
      </c>
      <c r="L5" s="5">
        <v>14.5</v>
      </c>
      <c r="M5" s="4">
        <f t="shared" si="3"/>
        <v>3.4437500000000003E-2</v>
      </c>
    </row>
    <row r="6" spans="1:13">
      <c r="B6" s="15" t="s">
        <v>28</v>
      </c>
      <c r="C6" s="11">
        <v>20</v>
      </c>
      <c r="D6" s="11">
        <v>20</v>
      </c>
      <c r="E6" s="7">
        <f t="shared" si="0"/>
        <v>1</v>
      </c>
      <c r="F6" s="6">
        <v>12.5</v>
      </c>
      <c r="G6" s="9">
        <f t="shared" si="1"/>
        <v>12.5</v>
      </c>
      <c r="H6" s="6">
        <v>12</v>
      </c>
      <c r="I6" s="9">
        <f t="shared" si="2"/>
        <v>12</v>
      </c>
      <c r="J6" s="5">
        <v>50</v>
      </c>
      <c r="K6" s="5">
        <v>47.5</v>
      </c>
      <c r="L6" s="5">
        <v>14.5</v>
      </c>
      <c r="M6" s="4">
        <f t="shared" si="3"/>
        <v>3.4437500000000003E-2</v>
      </c>
    </row>
    <row r="7" spans="1:13">
      <c r="B7" s="15" t="s">
        <v>27</v>
      </c>
      <c r="C7" s="11">
        <v>5</v>
      </c>
      <c r="D7" s="11">
        <v>5</v>
      </c>
      <c r="E7" s="7">
        <f t="shared" si="0"/>
        <v>1</v>
      </c>
      <c r="F7" s="6">
        <v>9.8000000000000007</v>
      </c>
      <c r="G7" s="9">
        <f t="shared" si="1"/>
        <v>9.8000000000000007</v>
      </c>
      <c r="H7" s="6">
        <v>9.1999999999999993</v>
      </c>
      <c r="I7" s="9">
        <f t="shared" si="2"/>
        <v>9.1999999999999993</v>
      </c>
      <c r="J7" s="5">
        <v>31</v>
      </c>
      <c r="K7" s="5">
        <v>29.5</v>
      </c>
      <c r="L7" s="5">
        <v>26</v>
      </c>
      <c r="M7" s="4">
        <f t="shared" si="3"/>
        <v>2.3777E-2</v>
      </c>
    </row>
    <row r="8" spans="1:13">
      <c r="B8" s="15" t="s">
        <v>26</v>
      </c>
      <c r="C8" s="11">
        <v>2</v>
      </c>
      <c r="D8" s="5">
        <v>2</v>
      </c>
      <c r="E8" s="7">
        <f t="shared" si="0"/>
        <v>1</v>
      </c>
      <c r="F8" s="6">
        <v>6.7</v>
      </c>
      <c r="G8" s="9">
        <f t="shared" si="1"/>
        <v>6.7</v>
      </c>
      <c r="H8" s="6">
        <v>6.3</v>
      </c>
      <c r="I8" s="9">
        <f t="shared" si="2"/>
        <v>6.3</v>
      </c>
      <c r="J8" s="5">
        <v>39</v>
      </c>
      <c r="K8" s="5">
        <v>15</v>
      </c>
      <c r="L8" s="5">
        <v>32.5</v>
      </c>
      <c r="M8" s="4">
        <f t="shared" si="3"/>
        <v>1.9012500000000002E-2</v>
      </c>
    </row>
    <row r="9" spans="1:13">
      <c r="B9" s="15" t="s">
        <v>25</v>
      </c>
      <c r="C9" s="11">
        <v>1</v>
      </c>
      <c r="D9" s="5">
        <v>1</v>
      </c>
      <c r="E9" s="7">
        <f t="shared" si="0"/>
        <v>1</v>
      </c>
      <c r="F9" s="6">
        <v>4.8</v>
      </c>
      <c r="G9" s="9">
        <f t="shared" si="1"/>
        <v>4.8</v>
      </c>
      <c r="H9" s="6">
        <v>4.5</v>
      </c>
      <c r="I9" s="9">
        <f t="shared" si="2"/>
        <v>4.5</v>
      </c>
      <c r="J9" s="5">
        <v>49</v>
      </c>
      <c r="K9" s="5">
        <v>15.5</v>
      </c>
      <c r="L9" s="5">
        <v>42.5</v>
      </c>
      <c r="M9" s="4">
        <f t="shared" si="3"/>
        <v>3.2278750000000002E-2</v>
      </c>
    </row>
    <row r="10" spans="1:13">
      <c r="B10" s="12" t="s">
        <v>24</v>
      </c>
      <c r="C10" s="11"/>
      <c r="D10" s="5"/>
      <c r="E10" s="7"/>
      <c r="F10" s="6"/>
      <c r="G10" s="9"/>
      <c r="H10" s="6"/>
      <c r="I10" s="9"/>
      <c r="J10" s="5"/>
      <c r="K10" s="5"/>
      <c r="L10" s="5"/>
      <c r="M10" s="4"/>
    </row>
    <row r="11" spans="1:13">
      <c r="B11" s="8" t="s">
        <v>23</v>
      </c>
      <c r="C11" s="5">
        <v>30</v>
      </c>
      <c r="D11" s="5">
        <v>30</v>
      </c>
      <c r="E11" s="7">
        <f t="shared" ref="E11:E19" si="4">C11/D11</f>
        <v>1</v>
      </c>
      <c r="F11" s="6">
        <v>9.6999999999999993</v>
      </c>
      <c r="G11" s="9">
        <f t="shared" ref="G11:G19" si="5">F11*E11</f>
        <v>9.6999999999999993</v>
      </c>
      <c r="H11" s="6">
        <v>7.2</v>
      </c>
      <c r="I11" s="9">
        <f t="shared" ref="I11:I19" si="6">H11*E11</f>
        <v>7.2</v>
      </c>
      <c r="J11" s="5">
        <v>57.2</v>
      </c>
      <c r="K11" s="5">
        <v>32.5</v>
      </c>
      <c r="L11" s="5">
        <v>24</v>
      </c>
      <c r="M11" s="4">
        <f t="shared" ref="M11:M19" si="7">J11*K11*L11*E11/1000000</f>
        <v>4.4616000000000003E-2</v>
      </c>
    </row>
    <row r="12" spans="1:13">
      <c r="B12" s="8" t="s">
        <v>22</v>
      </c>
      <c r="C12" s="5">
        <v>20</v>
      </c>
      <c r="D12" s="5">
        <v>20</v>
      </c>
      <c r="E12" s="7">
        <f t="shared" si="4"/>
        <v>1</v>
      </c>
      <c r="F12" s="6">
        <v>11.3</v>
      </c>
      <c r="G12" s="9">
        <f t="shared" si="5"/>
        <v>11.3</v>
      </c>
      <c r="H12" s="6">
        <v>10.7</v>
      </c>
      <c r="I12" s="9">
        <f t="shared" si="6"/>
        <v>10.7</v>
      </c>
      <c r="J12" s="5">
        <v>48.6</v>
      </c>
      <c r="K12" s="5">
        <v>32.5</v>
      </c>
      <c r="L12" s="5">
        <v>28</v>
      </c>
      <c r="M12" s="4">
        <f t="shared" si="7"/>
        <v>4.4226000000000001E-2</v>
      </c>
    </row>
    <row r="13" spans="1:13">
      <c r="B13" s="8" t="s">
        <v>21</v>
      </c>
      <c r="C13" s="5">
        <v>10</v>
      </c>
      <c r="D13" s="5">
        <v>10</v>
      </c>
      <c r="E13" s="7">
        <f t="shared" si="4"/>
        <v>1</v>
      </c>
      <c r="F13" s="6">
        <v>8.1</v>
      </c>
      <c r="G13" s="9">
        <f t="shared" si="5"/>
        <v>8.1</v>
      </c>
      <c r="H13" s="6">
        <v>7.6</v>
      </c>
      <c r="I13" s="9">
        <f t="shared" si="6"/>
        <v>7.6</v>
      </c>
      <c r="J13" s="5">
        <v>32.5</v>
      </c>
      <c r="K13" s="5">
        <v>32.5</v>
      </c>
      <c r="L13" s="5">
        <v>27.5</v>
      </c>
      <c r="M13" s="4">
        <f t="shared" si="7"/>
        <v>2.9046875E-2</v>
      </c>
    </row>
    <row r="14" spans="1:13">
      <c r="B14" s="8" t="s">
        <v>20</v>
      </c>
      <c r="C14" s="5">
        <v>30</v>
      </c>
      <c r="D14" s="5">
        <v>30</v>
      </c>
      <c r="E14" s="7">
        <f t="shared" si="4"/>
        <v>1</v>
      </c>
      <c r="F14" s="6">
        <v>11.2</v>
      </c>
      <c r="G14" s="9">
        <f t="shared" si="5"/>
        <v>11.2</v>
      </c>
      <c r="H14" s="6">
        <v>8.6999999999999993</v>
      </c>
      <c r="I14" s="9">
        <f t="shared" si="6"/>
        <v>8.6999999999999993</v>
      </c>
      <c r="J14" s="5">
        <v>57.2</v>
      </c>
      <c r="K14" s="5">
        <v>32.5</v>
      </c>
      <c r="L14" s="5">
        <v>24</v>
      </c>
      <c r="M14" s="4">
        <f t="shared" si="7"/>
        <v>4.4616000000000003E-2</v>
      </c>
    </row>
    <row r="15" spans="1:13">
      <c r="B15" s="8" t="s">
        <v>19</v>
      </c>
      <c r="C15" s="5">
        <v>20</v>
      </c>
      <c r="D15" s="5">
        <v>20</v>
      </c>
      <c r="E15" s="7">
        <f t="shared" si="4"/>
        <v>1</v>
      </c>
      <c r="F15" s="6">
        <v>11.8</v>
      </c>
      <c r="G15" s="9">
        <f t="shared" si="5"/>
        <v>11.8</v>
      </c>
      <c r="H15" s="6">
        <v>9.5</v>
      </c>
      <c r="I15" s="9">
        <f t="shared" si="6"/>
        <v>9.5</v>
      </c>
      <c r="J15" s="5">
        <v>48.6</v>
      </c>
      <c r="K15" s="5">
        <v>32.5</v>
      </c>
      <c r="L15" s="5">
        <v>28</v>
      </c>
      <c r="M15" s="4">
        <f t="shared" si="7"/>
        <v>4.4226000000000001E-2</v>
      </c>
    </row>
    <row r="16" spans="1:13">
      <c r="B16" s="8" t="s">
        <v>18</v>
      </c>
      <c r="C16" s="5">
        <v>30</v>
      </c>
      <c r="D16" s="5">
        <v>30</v>
      </c>
      <c r="E16" s="7">
        <f t="shared" si="4"/>
        <v>1</v>
      </c>
      <c r="F16" s="6">
        <v>13</v>
      </c>
      <c r="G16" s="9">
        <f t="shared" si="5"/>
        <v>13</v>
      </c>
      <c r="H16" s="6">
        <v>9.9</v>
      </c>
      <c r="I16" s="9">
        <f t="shared" si="6"/>
        <v>9.9</v>
      </c>
      <c r="J16" s="5">
        <v>56</v>
      </c>
      <c r="K16" s="5">
        <v>45.5</v>
      </c>
      <c r="L16" s="5">
        <v>21.5</v>
      </c>
      <c r="M16" s="4">
        <f t="shared" si="7"/>
        <v>5.4781999999999997E-2</v>
      </c>
    </row>
    <row r="17" spans="2:13">
      <c r="B17" s="8" t="s">
        <v>17</v>
      </c>
      <c r="C17" s="5">
        <v>20</v>
      </c>
      <c r="D17" s="5">
        <v>20</v>
      </c>
      <c r="E17" s="7">
        <f t="shared" si="4"/>
        <v>1</v>
      </c>
      <c r="F17" s="6">
        <v>15.2</v>
      </c>
      <c r="G17" s="9">
        <f t="shared" si="5"/>
        <v>15.2</v>
      </c>
      <c r="H17" s="6">
        <v>12.1</v>
      </c>
      <c r="I17" s="9">
        <f t="shared" si="6"/>
        <v>12.1</v>
      </c>
      <c r="J17" s="5">
        <v>48</v>
      </c>
      <c r="K17" s="5">
        <v>45</v>
      </c>
      <c r="L17" s="5">
        <v>26.8</v>
      </c>
      <c r="M17" s="4">
        <f t="shared" si="7"/>
        <v>5.7888000000000002E-2</v>
      </c>
    </row>
    <row r="18" spans="2:13">
      <c r="B18" s="8" t="s">
        <v>16</v>
      </c>
      <c r="C18" s="5">
        <v>30</v>
      </c>
      <c r="D18" s="5">
        <v>30</v>
      </c>
      <c r="E18" s="7">
        <f t="shared" si="4"/>
        <v>1</v>
      </c>
      <c r="F18" s="6">
        <v>15</v>
      </c>
      <c r="G18" s="9">
        <f t="shared" si="5"/>
        <v>15</v>
      </c>
      <c r="H18" s="6">
        <v>12</v>
      </c>
      <c r="I18" s="9">
        <f t="shared" si="6"/>
        <v>12</v>
      </c>
      <c r="J18" s="5">
        <v>56</v>
      </c>
      <c r="K18" s="5">
        <v>45.5</v>
      </c>
      <c r="L18" s="5">
        <v>21.5</v>
      </c>
      <c r="M18" s="4">
        <f t="shared" si="7"/>
        <v>5.4781999999999997E-2</v>
      </c>
    </row>
    <row r="19" spans="2:13">
      <c r="B19" s="8" t="s">
        <v>15</v>
      </c>
      <c r="C19" s="5">
        <v>20</v>
      </c>
      <c r="D19" s="5">
        <v>20</v>
      </c>
      <c r="E19" s="7">
        <f t="shared" si="4"/>
        <v>1</v>
      </c>
      <c r="F19" s="6">
        <v>17</v>
      </c>
      <c r="G19" s="9">
        <f t="shared" si="5"/>
        <v>17</v>
      </c>
      <c r="H19" s="6">
        <v>15</v>
      </c>
      <c r="I19" s="9">
        <f t="shared" si="6"/>
        <v>15</v>
      </c>
      <c r="J19" s="5">
        <v>48</v>
      </c>
      <c r="K19" s="5">
        <v>45</v>
      </c>
      <c r="L19" s="5">
        <v>26.8</v>
      </c>
      <c r="M19" s="4">
        <f t="shared" si="7"/>
        <v>5.7888000000000002E-2</v>
      </c>
    </row>
    <row r="20" spans="2:13">
      <c r="B20" s="10" t="s">
        <v>14</v>
      </c>
      <c r="C20" s="5"/>
      <c r="D20" s="5"/>
      <c r="E20" s="7"/>
      <c r="F20" s="6"/>
      <c r="G20" s="9"/>
      <c r="H20" s="6"/>
      <c r="I20" s="9"/>
      <c r="J20" s="5"/>
      <c r="K20" s="5"/>
      <c r="L20" s="5"/>
      <c r="M20" s="4"/>
    </row>
    <row r="21" spans="2:13">
      <c r="B21" s="8" t="s">
        <v>13</v>
      </c>
      <c r="C21" s="5">
        <v>20</v>
      </c>
      <c r="D21" s="5">
        <v>20</v>
      </c>
      <c r="E21" s="7">
        <f>C21/D21</f>
        <v>1</v>
      </c>
      <c r="F21" s="6">
        <v>7.7</v>
      </c>
      <c r="G21" s="9">
        <f>F21*E21</f>
        <v>7.7</v>
      </c>
      <c r="H21" s="6">
        <v>7</v>
      </c>
      <c r="I21" s="9">
        <f>H21*E21</f>
        <v>7</v>
      </c>
      <c r="J21" s="5">
        <v>62.5</v>
      </c>
      <c r="K21" s="5">
        <v>31</v>
      </c>
      <c r="L21" s="5">
        <v>17</v>
      </c>
      <c r="M21" s="4">
        <f>J21*K21*L21*E21/1000000</f>
        <v>3.2937500000000001E-2</v>
      </c>
    </row>
    <row r="22" spans="2:13">
      <c r="B22" s="8" t="s">
        <v>12</v>
      </c>
      <c r="C22" s="5">
        <v>20</v>
      </c>
      <c r="D22" s="5">
        <v>20</v>
      </c>
      <c r="E22" s="7">
        <f>C22/D22</f>
        <v>1</v>
      </c>
      <c r="F22" s="6">
        <v>14.5</v>
      </c>
      <c r="G22" s="9">
        <f>F22*E22</f>
        <v>14.5</v>
      </c>
      <c r="H22" s="6">
        <v>13</v>
      </c>
      <c r="I22" s="9">
        <f>H22*E22</f>
        <v>13</v>
      </c>
      <c r="J22" s="5">
        <v>124</v>
      </c>
      <c r="K22" s="5">
        <v>31</v>
      </c>
      <c r="L22" s="5">
        <v>17</v>
      </c>
      <c r="M22" s="4">
        <f>J22*K22*L22*E22/1000000</f>
        <v>6.5348000000000003E-2</v>
      </c>
    </row>
    <row r="23" spans="2:13">
      <c r="B23" s="8" t="s">
        <v>11</v>
      </c>
      <c r="C23" s="5">
        <v>24</v>
      </c>
      <c r="D23" s="5">
        <v>24</v>
      </c>
      <c r="E23" s="7">
        <f>C23/D23</f>
        <v>1</v>
      </c>
      <c r="F23" s="6">
        <v>8.4</v>
      </c>
      <c r="G23" s="9">
        <f>F23*E23</f>
        <v>8.4</v>
      </c>
      <c r="H23" s="6">
        <v>6.24</v>
      </c>
      <c r="I23" s="9">
        <f>H23*E23</f>
        <v>6.24</v>
      </c>
      <c r="J23" s="5">
        <v>41</v>
      </c>
      <c r="K23" s="5">
        <v>36</v>
      </c>
      <c r="L23" s="5">
        <v>26.5</v>
      </c>
      <c r="M23" s="4">
        <f>J23*K23*L23*E23/1000000</f>
        <v>3.9114000000000003E-2</v>
      </c>
    </row>
    <row r="24" spans="2:13">
      <c r="B24" s="14" t="s">
        <v>10</v>
      </c>
      <c r="C24" s="5">
        <v>40</v>
      </c>
      <c r="D24" s="5">
        <v>40</v>
      </c>
      <c r="E24" s="7">
        <f>C24/D24</f>
        <v>1</v>
      </c>
      <c r="F24" s="6">
        <v>11</v>
      </c>
      <c r="G24" s="9">
        <f>F24*E24</f>
        <v>11</v>
      </c>
      <c r="H24" s="6">
        <v>10</v>
      </c>
      <c r="I24" s="9">
        <f>H24*E24</f>
        <v>10</v>
      </c>
      <c r="J24" s="5">
        <v>51</v>
      </c>
      <c r="K24" s="5">
        <v>29</v>
      </c>
      <c r="L24" s="5">
        <v>29</v>
      </c>
      <c r="M24" s="4">
        <f>J24*K24*L24*E24/1000000</f>
        <v>4.2890999999999999E-2</v>
      </c>
    </row>
    <row r="25" spans="2:13">
      <c r="B25" s="13" t="s">
        <v>9</v>
      </c>
      <c r="C25" s="5"/>
      <c r="D25" s="5"/>
      <c r="E25" s="7"/>
      <c r="F25" s="6"/>
      <c r="G25" s="9"/>
      <c r="H25" s="6"/>
      <c r="I25" s="9"/>
      <c r="J25" s="5"/>
      <c r="K25" s="5"/>
      <c r="L25" s="5"/>
      <c r="M25" s="4"/>
    </row>
    <row r="26" spans="2:13">
      <c r="B26" s="8" t="s">
        <v>8</v>
      </c>
      <c r="C26" s="5">
        <v>8</v>
      </c>
      <c r="D26" s="5">
        <v>8</v>
      </c>
      <c r="E26" s="7">
        <f>C26/D26</f>
        <v>1</v>
      </c>
      <c r="F26" s="6">
        <v>4.6500000000000004</v>
      </c>
      <c r="G26" s="9">
        <f>F26*E26</f>
        <v>4.6500000000000004</v>
      </c>
      <c r="H26" s="6">
        <v>4</v>
      </c>
      <c r="I26" s="9">
        <f>H26*E26</f>
        <v>4</v>
      </c>
      <c r="J26" s="5">
        <v>66</v>
      </c>
      <c r="K26" s="5">
        <v>23</v>
      </c>
      <c r="L26" s="5">
        <v>26.5</v>
      </c>
      <c r="M26" s="4">
        <f>J26*K26*L26*E26/1000000</f>
        <v>4.0226999999999999E-2</v>
      </c>
    </row>
    <row r="27" spans="2:13">
      <c r="B27" s="8" t="s">
        <v>7</v>
      </c>
      <c r="C27" s="5">
        <v>8</v>
      </c>
      <c r="D27" s="5">
        <v>8</v>
      </c>
      <c r="E27" s="7">
        <f>C27/D27</f>
        <v>1</v>
      </c>
      <c r="F27" s="6">
        <v>15</v>
      </c>
      <c r="G27" s="9">
        <f>F27*E27</f>
        <v>15</v>
      </c>
      <c r="H27" s="6">
        <v>14</v>
      </c>
      <c r="I27" s="9">
        <f>H27*E27</f>
        <v>14</v>
      </c>
      <c r="J27" s="5">
        <v>127</v>
      </c>
      <c r="K27" s="5">
        <v>23</v>
      </c>
      <c r="L27" s="5">
        <v>26.5</v>
      </c>
      <c r="M27" s="4">
        <f>J27*K27*L27*E27/1000000</f>
        <v>7.7406500000000003E-2</v>
      </c>
    </row>
    <row r="28" spans="2:13">
      <c r="B28" s="12" t="s">
        <v>6</v>
      </c>
      <c r="C28" s="5"/>
      <c r="D28" s="11"/>
      <c r="E28" s="7"/>
      <c r="F28" s="6"/>
      <c r="G28" s="9"/>
      <c r="H28" s="6"/>
      <c r="I28" s="9"/>
      <c r="J28" s="5"/>
      <c r="K28" s="5"/>
      <c r="L28" s="5"/>
      <c r="M28" s="4"/>
    </row>
    <row r="29" spans="2:13">
      <c r="B29" s="8" t="s">
        <v>5</v>
      </c>
      <c r="C29" s="5">
        <v>10</v>
      </c>
      <c r="D29" s="5">
        <v>10</v>
      </c>
      <c r="E29" s="7">
        <f>C29/D29</f>
        <v>1</v>
      </c>
      <c r="F29" s="6">
        <v>20</v>
      </c>
      <c r="G29" s="9">
        <f>F29*E29</f>
        <v>20</v>
      </c>
      <c r="H29" s="6">
        <v>18.600000000000001</v>
      </c>
      <c r="I29" s="9">
        <f>H29*E29</f>
        <v>18.600000000000001</v>
      </c>
      <c r="J29" s="5">
        <v>66</v>
      </c>
      <c r="K29" s="5">
        <v>20.5</v>
      </c>
      <c r="L29" s="5">
        <v>67.5</v>
      </c>
      <c r="M29" s="4">
        <f>J29*K29*L29*E29/1000000</f>
        <v>9.1327500000000006E-2</v>
      </c>
    </row>
    <row r="30" spans="2:13">
      <c r="B30" s="8" t="s">
        <v>4</v>
      </c>
      <c r="C30" s="5">
        <v>10</v>
      </c>
      <c r="D30" s="5">
        <v>10</v>
      </c>
      <c r="E30" s="7">
        <f>C30/D30</f>
        <v>1</v>
      </c>
      <c r="F30" s="6">
        <v>20</v>
      </c>
      <c r="G30" s="9">
        <f>F30*E30</f>
        <v>20</v>
      </c>
      <c r="H30" s="6">
        <v>18.600000000000001</v>
      </c>
      <c r="I30" s="9">
        <f>H30*E30</f>
        <v>18.600000000000001</v>
      </c>
      <c r="J30" s="5">
        <v>66</v>
      </c>
      <c r="K30" s="5">
        <v>20.5</v>
      </c>
      <c r="L30" s="5">
        <v>67.5</v>
      </c>
      <c r="M30" s="4">
        <f>J30*K30*L30*E30/1000000</f>
        <v>9.1327500000000006E-2</v>
      </c>
    </row>
    <row r="31" spans="2:13">
      <c r="B31" s="10" t="s">
        <v>3</v>
      </c>
      <c r="C31" s="5"/>
      <c r="D31" s="5"/>
      <c r="E31" s="7"/>
      <c r="F31" s="6"/>
      <c r="G31" s="9"/>
      <c r="H31" s="6"/>
      <c r="I31" s="9"/>
      <c r="J31" s="5"/>
      <c r="K31" s="5"/>
      <c r="L31" s="5"/>
      <c r="M31" s="4"/>
    </row>
    <row r="32" spans="2:13">
      <c r="B32" s="8" t="s">
        <v>2</v>
      </c>
      <c r="C32" s="5">
        <v>25</v>
      </c>
      <c r="D32" s="5">
        <v>25</v>
      </c>
      <c r="E32" s="7">
        <f>C32/D32</f>
        <v>1</v>
      </c>
      <c r="F32" s="6">
        <v>3.5</v>
      </c>
      <c r="G32" s="6">
        <f>F32*E32</f>
        <v>3.5</v>
      </c>
      <c r="H32" s="6">
        <v>2.8</v>
      </c>
      <c r="I32" s="6">
        <f>H32*E32</f>
        <v>2.8</v>
      </c>
      <c r="J32" s="5">
        <v>66</v>
      </c>
      <c r="K32" s="5">
        <v>19</v>
      </c>
      <c r="L32" s="5">
        <v>19.5</v>
      </c>
      <c r="M32" s="4">
        <f>J32*K32*L32*E32/1000000</f>
        <v>2.4452999999999999E-2</v>
      </c>
    </row>
    <row r="33" spans="2:13">
      <c r="B33" s="8" t="s">
        <v>1</v>
      </c>
      <c r="C33" s="5">
        <v>25</v>
      </c>
      <c r="D33" s="5">
        <v>25</v>
      </c>
      <c r="E33" s="7">
        <f>C33/D33</f>
        <v>1</v>
      </c>
      <c r="F33" s="6">
        <v>6.5</v>
      </c>
      <c r="G33" s="6">
        <f>F33*E33</f>
        <v>6.5</v>
      </c>
      <c r="H33" s="6">
        <v>5.3</v>
      </c>
      <c r="I33" s="6">
        <f>H33*E33</f>
        <v>5.3</v>
      </c>
      <c r="J33" s="5">
        <v>127</v>
      </c>
      <c r="K33" s="5">
        <v>19</v>
      </c>
      <c r="L33" s="5">
        <v>19.5</v>
      </c>
      <c r="M33" s="4">
        <f>J33*K33*L33*E33/1000000</f>
        <v>4.7053499999999998E-2</v>
      </c>
    </row>
    <row r="35" spans="2:13" ht="27" customHeight="1">
      <c r="C35" s="240" t="s">
        <v>0</v>
      </c>
      <c r="D35" s="240"/>
      <c r="E35" s="240"/>
      <c r="F35" s="240"/>
      <c r="G35" s="240"/>
      <c r="H35" s="240"/>
      <c r="I35" s="240"/>
      <c r="J35" s="240"/>
      <c r="K35" s="240"/>
      <c r="L35" s="240"/>
      <c r="M35" s="240"/>
    </row>
  </sheetData>
  <autoFilter ref="B1:M33">
    <filterColumn colId="2" showButton="0"/>
    <filterColumn colId="4" showButton="0"/>
    <filterColumn colId="6" showButton="0"/>
    <filterColumn colId="8" showButton="0"/>
    <filterColumn colId="9" showButton="0"/>
    <filterColumn colId="10" showButton="0"/>
  </autoFilter>
  <mergeCells count="7">
    <mergeCell ref="C35:M35"/>
    <mergeCell ref="B1:B2"/>
    <mergeCell ref="C1:C2"/>
    <mergeCell ref="D1:E1"/>
    <mergeCell ref="F1:G1"/>
    <mergeCell ref="H1:I1"/>
    <mergeCell ref="J1:M1"/>
  </mergeCells>
  <pageMargins left="0.74803149606299213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Прайс</vt:lpstr>
      <vt:lpstr>Сертификаты</vt:lpstr>
      <vt:lpstr>Лист2</vt:lpstr>
      <vt:lpstr>Лист4</vt:lpstr>
      <vt:lpstr>1311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Vitaly Hlebnikov</dc:creator>
  <cp:lastModifiedBy>Алексей Сорока Леонидович</cp:lastModifiedBy>
  <dcterms:created xsi:type="dcterms:W3CDTF">2015-06-05T18:19:34Z</dcterms:created>
  <dcterms:modified xsi:type="dcterms:W3CDTF">2020-03-03T13:19:01Z</dcterms:modified>
</cp:coreProperties>
</file>